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-120" windowWidth="2052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6"/>
  <c r="D35"/>
  <c r="FL17" i="3"/>
  <c r="FM17"/>
  <c r="FN17"/>
  <c r="FO17"/>
  <c r="FP17"/>
  <c r="DS22" i="2"/>
  <c r="DT22"/>
  <c r="DU22"/>
  <c r="DV22"/>
  <c r="DW22"/>
  <c r="DX22"/>
  <c r="DY22"/>
  <c r="DZ22"/>
  <c r="EA22"/>
  <c r="EB22"/>
  <c r="GS20" i="4"/>
  <c r="GT20"/>
  <c r="IU35" i="6"/>
  <c r="IV35"/>
  <c r="IW35"/>
  <c r="IX35"/>
  <c r="IY35"/>
  <c r="IZ35"/>
  <c r="JA35"/>
  <c r="JB35"/>
  <c r="JC35"/>
  <c r="JD35"/>
  <c r="JE35"/>
  <c r="JF35"/>
  <c r="IT34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D34"/>
  <c r="C34"/>
  <c r="C35" s="1"/>
  <c r="FU39" i="5"/>
  <c r="BT21" i="2"/>
  <c r="BT22" s="1"/>
  <c r="E40" i="6" l="1"/>
  <c r="D40" s="1"/>
  <c r="E38"/>
  <c r="D38" s="1"/>
  <c r="I44"/>
  <c r="H44" s="1"/>
  <c r="K43"/>
  <c r="J43" s="1"/>
  <c r="I52"/>
  <c r="H52" s="1"/>
  <c r="M54"/>
  <c r="L54" s="1"/>
  <c r="E39"/>
  <c r="D39" s="1"/>
  <c r="E44"/>
  <c r="D44" s="1"/>
  <c r="K45"/>
  <c r="J45" s="1"/>
  <c r="M52"/>
  <c r="L52" s="1"/>
  <c r="G52"/>
  <c r="F52" s="1"/>
  <c r="M53"/>
  <c r="L53" s="1"/>
  <c r="E45"/>
  <c r="D45" s="1"/>
  <c r="G44"/>
  <c r="F44" s="1"/>
  <c r="E49"/>
  <c r="D49" s="1"/>
  <c r="E52"/>
  <c r="D52" s="1"/>
  <c r="K53"/>
  <c r="J53" s="1"/>
  <c r="G45"/>
  <c r="F45" s="1"/>
  <c r="E54"/>
  <c r="D54" s="1"/>
  <c r="G53"/>
  <c r="F53" s="1"/>
  <c r="E57"/>
  <c r="D57" s="1"/>
  <c r="I53"/>
  <c r="H53" s="1"/>
  <c r="K52"/>
  <c r="J52" s="1"/>
  <c r="I43"/>
  <c r="H43" s="1"/>
  <c r="E53"/>
  <c r="D53" s="1"/>
  <c r="E43"/>
  <c r="D43" s="1"/>
  <c r="I45"/>
  <c r="H45" s="1"/>
  <c r="K44"/>
  <c r="J44" s="1"/>
  <c r="E47"/>
  <c r="D47" s="1"/>
  <c r="G54"/>
  <c r="F54" s="1"/>
  <c r="E58"/>
  <c r="D58" s="1"/>
  <c r="G43"/>
  <c r="F43" s="1"/>
  <c r="E48"/>
  <c r="D48" s="1"/>
  <c r="I54"/>
  <c r="H54" s="1"/>
  <c r="K54"/>
  <c r="J54" s="1"/>
  <c r="E56"/>
  <c r="D56" s="1"/>
  <c r="H55" l="1"/>
  <c r="K55"/>
  <c r="J55"/>
  <c r="E46"/>
  <c r="D46"/>
  <c r="J46"/>
  <c r="I55"/>
  <c r="E50"/>
  <c r="D50"/>
  <c r="K46"/>
  <c r="G55"/>
  <c r="F55"/>
  <c r="D41"/>
  <c r="E55"/>
  <c r="D55"/>
  <c r="E59"/>
  <c r="D59"/>
  <c r="G46"/>
  <c r="F46"/>
  <c r="I46"/>
  <c r="H46"/>
  <c r="M55"/>
  <c r="L55"/>
  <c r="E41"/>
  <c r="F40" i="1" l="1"/>
  <c r="F41" s="1"/>
  <c r="G40"/>
  <c r="G41" s="1"/>
  <c r="H40"/>
  <c r="H41" s="1"/>
  <c r="C21" i="2"/>
  <c r="C22" s="1"/>
  <c r="D21"/>
  <c r="D22" s="1"/>
  <c r="E21"/>
  <c r="E22" s="1"/>
  <c r="F21"/>
  <c r="F22" s="1"/>
  <c r="G21"/>
  <c r="G22" s="1"/>
  <c r="H21"/>
  <c r="H22" s="1"/>
  <c r="I21"/>
  <c r="I22" s="1"/>
  <c r="J21"/>
  <c r="J22" s="1"/>
  <c r="K21"/>
  <c r="K22" s="1"/>
  <c r="L21"/>
  <c r="L22" s="1"/>
  <c r="M21"/>
  <c r="M22" s="1"/>
  <c r="N21"/>
  <c r="N22" s="1"/>
  <c r="O21"/>
  <c r="O22" s="1"/>
  <c r="P21"/>
  <c r="P22" s="1"/>
  <c r="Q21"/>
  <c r="Q22" s="1"/>
  <c r="R21"/>
  <c r="R22" s="1"/>
  <c r="S21"/>
  <c r="S22" s="1"/>
  <c r="T21"/>
  <c r="T22" s="1"/>
  <c r="U21"/>
  <c r="U22" s="1"/>
  <c r="V21"/>
  <c r="V22" s="1"/>
  <c r="W21"/>
  <c r="W22" s="1"/>
  <c r="X21"/>
  <c r="X22" s="1"/>
  <c r="Y21"/>
  <c r="Y22" s="1"/>
  <c r="Z21"/>
  <c r="Z22" s="1"/>
  <c r="AA21"/>
  <c r="AA22" s="1"/>
  <c r="AB21"/>
  <c r="AB22" s="1"/>
  <c r="AC21"/>
  <c r="AC22" s="1"/>
  <c r="AD21"/>
  <c r="AD22" s="1"/>
  <c r="AE21"/>
  <c r="AE22" s="1"/>
  <c r="AF21"/>
  <c r="AF22" s="1"/>
  <c r="AG21"/>
  <c r="AG22" s="1"/>
  <c r="AH21"/>
  <c r="AH22" s="1"/>
  <c r="AI21"/>
  <c r="AI22" s="1"/>
  <c r="AJ21"/>
  <c r="AJ22" s="1"/>
  <c r="AK21"/>
  <c r="AK22" s="1"/>
  <c r="AL21"/>
  <c r="AL22" s="1"/>
  <c r="AM21"/>
  <c r="AM22" s="1"/>
  <c r="AN21"/>
  <c r="AN22" s="1"/>
  <c r="AO21"/>
  <c r="AO22" s="1"/>
  <c r="AP21"/>
  <c r="AP22" s="1"/>
  <c r="AQ21"/>
  <c r="AQ22" s="1"/>
  <c r="AR21"/>
  <c r="AR22" s="1"/>
  <c r="AS21"/>
  <c r="AS22" s="1"/>
  <c r="AT21"/>
  <c r="AT22" s="1"/>
  <c r="AU21"/>
  <c r="AU22" s="1"/>
  <c r="AV21"/>
  <c r="AV22" s="1"/>
  <c r="AW21"/>
  <c r="AW22" s="1"/>
  <c r="AX21"/>
  <c r="AX22" s="1"/>
  <c r="AY21"/>
  <c r="AY22" s="1"/>
  <c r="AZ21"/>
  <c r="AZ22" s="1"/>
  <c r="BA21"/>
  <c r="BA22" s="1"/>
  <c r="BB21"/>
  <c r="BB22" s="1"/>
  <c r="BC21"/>
  <c r="BC22" s="1"/>
  <c r="BD21"/>
  <c r="BD22" s="1"/>
  <c r="BE21"/>
  <c r="BE22" s="1"/>
  <c r="BF21"/>
  <c r="BF22" s="1"/>
  <c r="BG21"/>
  <c r="BG22" s="1"/>
  <c r="BH21"/>
  <c r="BH22" s="1"/>
  <c r="BI21"/>
  <c r="BI22" s="1"/>
  <c r="BJ21"/>
  <c r="BJ22" s="1"/>
  <c r="BK21"/>
  <c r="BK22" s="1"/>
  <c r="BL21"/>
  <c r="BL22" s="1"/>
  <c r="BM21"/>
  <c r="BM22" s="1"/>
  <c r="BN21"/>
  <c r="BN22" s="1"/>
  <c r="BO21"/>
  <c r="BO22" s="1"/>
  <c r="BP21"/>
  <c r="BP22" s="1"/>
  <c r="BQ21"/>
  <c r="BQ22" s="1"/>
  <c r="BR21"/>
  <c r="BR22" s="1"/>
  <c r="BS21"/>
  <c r="BS22" s="1"/>
  <c r="BU21"/>
  <c r="BU22" s="1"/>
  <c r="BV21"/>
  <c r="BV22" s="1"/>
  <c r="BW21"/>
  <c r="BW22" s="1"/>
  <c r="BX21"/>
  <c r="BX22" s="1"/>
  <c r="BY21"/>
  <c r="BY22" s="1"/>
  <c r="BZ21"/>
  <c r="BZ22" s="1"/>
  <c r="CA21"/>
  <c r="CA22" s="1"/>
  <c r="CB21"/>
  <c r="CB22" s="1"/>
  <c r="CC21"/>
  <c r="CC22" s="1"/>
  <c r="CD21"/>
  <c r="CD22" s="1"/>
  <c r="CE21"/>
  <c r="CE22" s="1"/>
  <c r="CF21"/>
  <c r="CF22" s="1"/>
  <c r="CG21"/>
  <c r="CG22" s="1"/>
  <c r="CH21"/>
  <c r="CH22" s="1"/>
  <c r="CI21"/>
  <c r="CI22" s="1"/>
  <c r="CJ21"/>
  <c r="CJ22" s="1"/>
  <c r="CK21"/>
  <c r="CK22" s="1"/>
  <c r="CL21"/>
  <c r="CL22" s="1"/>
  <c r="CM21"/>
  <c r="CM22" s="1"/>
  <c r="CN21"/>
  <c r="CN22" s="1"/>
  <c r="CO21"/>
  <c r="CO22" s="1"/>
  <c r="CP21"/>
  <c r="CP22" s="1"/>
  <c r="CQ21"/>
  <c r="CQ22" s="1"/>
  <c r="CR21"/>
  <c r="CR22" s="1"/>
  <c r="CS21"/>
  <c r="CS22" s="1"/>
  <c r="CT21"/>
  <c r="CT22" s="1"/>
  <c r="CU21"/>
  <c r="CU22" s="1"/>
  <c r="CV21"/>
  <c r="CV22" s="1"/>
  <c r="CW21"/>
  <c r="CW22" s="1"/>
  <c r="CX21"/>
  <c r="CX22" s="1"/>
  <c r="CY21"/>
  <c r="CY22" s="1"/>
  <c r="CZ21"/>
  <c r="CZ22" s="1"/>
  <c r="DA21"/>
  <c r="DA22" s="1"/>
  <c r="DB21"/>
  <c r="DB22" s="1"/>
  <c r="DC21"/>
  <c r="DC22" s="1"/>
  <c r="DD21"/>
  <c r="DD22" s="1"/>
  <c r="DE21"/>
  <c r="DE22" s="1"/>
  <c r="DF21"/>
  <c r="DF22" s="1"/>
  <c r="DG21"/>
  <c r="DG22" s="1"/>
  <c r="DH21"/>
  <c r="DH22" s="1"/>
  <c r="DI21"/>
  <c r="DI22" s="1"/>
  <c r="DJ21"/>
  <c r="DJ22" s="1"/>
  <c r="DK21"/>
  <c r="DK22" s="1"/>
  <c r="DL21"/>
  <c r="DL22" s="1"/>
  <c r="DM21"/>
  <c r="DM22" s="1"/>
  <c r="DN21"/>
  <c r="DN22" s="1"/>
  <c r="DO21"/>
  <c r="DO22" s="1"/>
  <c r="DP21"/>
  <c r="DP22" s="1"/>
  <c r="DQ21"/>
  <c r="DQ22" s="1"/>
  <c r="DR21"/>
  <c r="DR22" s="1"/>
  <c r="C16" i="3"/>
  <c r="C17" s="1"/>
  <c r="D16"/>
  <c r="D17" s="1"/>
  <c r="E16"/>
  <c r="E17" s="1"/>
  <c r="F16"/>
  <c r="F17" s="1"/>
  <c r="G16"/>
  <c r="G17" s="1"/>
  <c r="H16"/>
  <c r="H17" s="1"/>
  <c r="I16"/>
  <c r="I17" s="1"/>
  <c r="J16"/>
  <c r="J17" s="1"/>
  <c r="K16"/>
  <c r="K17" s="1"/>
  <c r="L16"/>
  <c r="L17" s="1"/>
  <c r="M16"/>
  <c r="M17" s="1"/>
  <c r="N16"/>
  <c r="N17" s="1"/>
  <c r="O16"/>
  <c r="O17" s="1"/>
  <c r="P16"/>
  <c r="P17" s="1"/>
  <c r="Q16"/>
  <c r="Q17" s="1"/>
  <c r="R16"/>
  <c r="R17" s="1"/>
  <c r="S16"/>
  <c r="S17" s="1"/>
  <c r="T16"/>
  <c r="T17" s="1"/>
  <c r="U16"/>
  <c r="U17" s="1"/>
  <c r="V16"/>
  <c r="V17" s="1"/>
  <c r="W16"/>
  <c r="W17" s="1"/>
  <c r="X16"/>
  <c r="X17" s="1"/>
  <c r="Y16"/>
  <c r="Y17" s="1"/>
  <c r="Z16"/>
  <c r="Z17" s="1"/>
  <c r="AA16"/>
  <c r="AA17" s="1"/>
  <c r="AB16"/>
  <c r="AB17" s="1"/>
  <c r="AC16"/>
  <c r="AC17" s="1"/>
  <c r="AD16"/>
  <c r="AD17" s="1"/>
  <c r="AE16"/>
  <c r="AE17" s="1"/>
  <c r="AF16"/>
  <c r="AF17" s="1"/>
  <c r="AG16"/>
  <c r="AG17" s="1"/>
  <c r="AH16"/>
  <c r="AH17" s="1"/>
  <c r="AI16"/>
  <c r="AI17" s="1"/>
  <c r="AJ16"/>
  <c r="AJ17" s="1"/>
  <c r="AK16"/>
  <c r="AK17" s="1"/>
  <c r="AL16"/>
  <c r="AL17" s="1"/>
  <c r="AM16"/>
  <c r="AM17" s="1"/>
  <c r="AN16"/>
  <c r="AN17" s="1"/>
  <c r="AO16"/>
  <c r="AO17" s="1"/>
  <c r="AP16"/>
  <c r="AP17" s="1"/>
  <c r="AQ16"/>
  <c r="AQ17" s="1"/>
  <c r="AR16"/>
  <c r="AR17" s="1"/>
  <c r="AS16"/>
  <c r="AS17" s="1"/>
  <c r="AT16"/>
  <c r="AT17" s="1"/>
  <c r="AU16"/>
  <c r="AU17" s="1"/>
  <c r="AV16"/>
  <c r="AV17" s="1"/>
  <c r="AW16"/>
  <c r="AW17" s="1"/>
  <c r="AX16"/>
  <c r="AX17" s="1"/>
  <c r="AY16"/>
  <c r="AY17" s="1"/>
  <c r="AZ16"/>
  <c r="AZ17" s="1"/>
  <c r="BA16"/>
  <c r="BA17" s="1"/>
  <c r="BB16"/>
  <c r="BB17" s="1"/>
  <c r="BC16"/>
  <c r="BC17" s="1"/>
  <c r="BD16"/>
  <c r="BD17" s="1"/>
  <c r="BE16"/>
  <c r="BE17" s="1"/>
  <c r="BF16"/>
  <c r="BF17" s="1"/>
  <c r="BG16"/>
  <c r="BG17" s="1"/>
  <c r="BH16"/>
  <c r="BH17" s="1"/>
  <c r="BI16"/>
  <c r="BI17" s="1"/>
  <c r="BJ16"/>
  <c r="BJ17" s="1"/>
  <c r="BK16"/>
  <c r="BK17" s="1"/>
  <c r="BL16"/>
  <c r="BL17" s="1"/>
  <c r="BM16"/>
  <c r="BM17" s="1"/>
  <c r="BN16"/>
  <c r="BN17" s="1"/>
  <c r="BO16"/>
  <c r="BO17" s="1"/>
  <c r="BP16"/>
  <c r="BP17" s="1"/>
  <c r="BQ16"/>
  <c r="BQ17" s="1"/>
  <c r="BR16"/>
  <c r="BR17" s="1"/>
  <c r="BS16"/>
  <c r="BS17" s="1"/>
  <c r="BT16"/>
  <c r="BT17" s="1"/>
  <c r="BU16"/>
  <c r="BU17" s="1"/>
  <c r="BV16"/>
  <c r="BV17" s="1"/>
  <c r="BW16"/>
  <c r="BW17" s="1"/>
  <c r="BX16"/>
  <c r="BX17" s="1"/>
  <c r="BY16"/>
  <c r="BY17" s="1"/>
  <c r="BZ16"/>
  <c r="BZ17" s="1"/>
  <c r="CA16"/>
  <c r="CA17" s="1"/>
  <c r="CB16"/>
  <c r="CB17" s="1"/>
  <c r="CC16"/>
  <c r="CC17" s="1"/>
  <c r="CD16"/>
  <c r="CD17" s="1"/>
  <c r="CE16"/>
  <c r="CE17" s="1"/>
  <c r="CF16"/>
  <c r="CF17" s="1"/>
  <c r="CG16"/>
  <c r="CG17" s="1"/>
  <c r="CH16"/>
  <c r="CH17" s="1"/>
  <c r="CI16"/>
  <c r="CI17" s="1"/>
  <c r="CJ16"/>
  <c r="CJ17" s="1"/>
  <c r="CK16"/>
  <c r="CK17" s="1"/>
  <c r="CL16"/>
  <c r="CL17" s="1"/>
  <c r="CM16"/>
  <c r="CM17" s="1"/>
  <c r="CN16"/>
  <c r="CN17" s="1"/>
  <c r="CO16"/>
  <c r="CO17" s="1"/>
  <c r="CP16"/>
  <c r="CP17" s="1"/>
  <c r="CQ16"/>
  <c r="CQ17" s="1"/>
  <c r="CR16"/>
  <c r="CR17" s="1"/>
  <c r="CS16"/>
  <c r="CS17" s="1"/>
  <c r="CT16"/>
  <c r="CT17" s="1"/>
  <c r="CU16"/>
  <c r="CU17" s="1"/>
  <c r="CV16"/>
  <c r="CV17" s="1"/>
  <c r="CW16"/>
  <c r="CW17" s="1"/>
  <c r="CX16"/>
  <c r="CX17" s="1"/>
  <c r="CY16"/>
  <c r="CY17" s="1"/>
  <c r="CZ16"/>
  <c r="CZ17" s="1"/>
  <c r="DA16"/>
  <c r="DA17" s="1"/>
  <c r="DB16"/>
  <c r="DB17" s="1"/>
  <c r="DC16"/>
  <c r="DC17" s="1"/>
  <c r="DD16"/>
  <c r="DD17" s="1"/>
  <c r="DE16"/>
  <c r="DE17" s="1"/>
  <c r="DF16"/>
  <c r="DF17" s="1"/>
  <c r="DG16"/>
  <c r="DG17" s="1"/>
  <c r="DH16"/>
  <c r="DH17" s="1"/>
  <c r="DI16"/>
  <c r="DI17" s="1"/>
  <c r="DJ16"/>
  <c r="DJ17" s="1"/>
  <c r="DK16"/>
  <c r="DK17" s="1"/>
  <c r="DL16"/>
  <c r="DL17" s="1"/>
  <c r="DM16"/>
  <c r="DM17" s="1"/>
  <c r="DN16"/>
  <c r="DN17" s="1"/>
  <c r="DO16"/>
  <c r="DO17" s="1"/>
  <c r="DP16"/>
  <c r="DP17" s="1"/>
  <c r="DQ16"/>
  <c r="DQ17" s="1"/>
  <c r="DR16"/>
  <c r="DR17" s="1"/>
  <c r="DS16"/>
  <c r="DS17" s="1"/>
  <c r="DT16"/>
  <c r="DT17" s="1"/>
  <c r="DU16"/>
  <c r="DU17" s="1"/>
  <c r="DV16"/>
  <c r="DV17" s="1"/>
  <c r="DW16"/>
  <c r="DW17" s="1"/>
  <c r="DX16"/>
  <c r="DX17" s="1"/>
  <c r="DY16"/>
  <c r="DY17" s="1"/>
  <c r="DZ16"/>
  <c r="DZ17" s="1"/>
  <c r="EA16"/>
  <c r="EA17" s="1"/>
  <c r="EB16"/>
  <c r="EB17" s="1"/>
  <c r="EC16"/>
  <c r="EC17" s="1"/>
  <c r="ED16"/>
  <c r="ED17" s="1"/>
  <c r="EE16"/>
  <c r="EE17" s="1"/>
  <c r="EF16"/>
  <c r="EF17" s="1"/>
  <c r="EG16"/>
  <c r="EG17" s="1"/>
  <c r="EH16"/>
  <c r="EH17" s="1"/>
  <c r="EI16"/>
  <c r="EI17" s="1"/>
  <c r="EJ16"/>
  <c r="EJ17" s="1"/>
  <c r="EK16"/>
  <c r="EK17" s="1"/>
  <c r="EL16"/>
  <c r="EL17" s="1"/>
  <c r="EM16"/>
  <c r="EM17" s="1"/>
  <c r="EN16"/>
  <c r="EN17" s="1"/>
  <c r="EO16"/>
  <c r="EO17" s="1"/>
  <c r="EP16"/>
  <c r="EP17" s="1"/>
  <c r="EQ16"/>
  <c r="EQ17" s="1"/>
  <c r="ER16"/>
  <c r="ER17" s="1"/>
  <c r="ES16"/>
  <c r="ES17" s="1"/>
  <c r="ET16"/>
  <c r="ET17" s="1"/>
  <c r="EU16"/>
  <c r="EU17" s="1"/>
  <c r="EV16"/>
  <c r="EV17" s="1"/>
  <c r="EW16"/>
  <c r="EW17" s="1"/>
  <c r="EX16"/>
  <c r="EX17" s="1"/>
  <c r="EY16"/>
  <c r="EY17" s="1"/>
  <c r="EZ16"/>
  <c r="EZ17" s="1"/>
  <c r="FA16"/>
  <c r="FA17" s="1"/>
  <c r="FB16"/>
  <c r="FB17" s="1"/>
  <c r="FC16"/>
  <c r="FC17" s="1"/>
  <c r="FD16"/>
  <c r="FD17" s="1"/>
  <c r="FE16"/>
  <c r="FE17" s="1"/>
  <c r="FF16"/>
  <c r="FF17" s="1"/>
  <c r="FG16"/>
  <c r="FG17" s="1"/>
  <c r="FH16"/>
  <c r="FH17" s="1"/>
  <c r="FI16"/>
  <c r="FI17" s="1"/>
  <c r="FJ16"/>
  <c r="FJ17" s="1"/>
  <c r="FK16"/>
  <c r="FK17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0" i="3" l="1"/>
  <c r="D40" s="1"/>
  <c r="E39"/>
  <c r="D39" s="1"/>
  <c r="E38"/>
  <c r="D38" s="1"/>
  <c r="M34"/>
  <c r="L34" s="1"/>
  <c r="M35"/>
  <c r="L35" s="1"/>
  <c r="M36"/>
  <c r="L36" s="1"/>
  <c r="K34"/>
  <c r="J34" s="1"/>
  <c r="K35"/>
  <c r="J35" s="1"/>
  <c r="K36"/>
  <c r="J36" s="1"/>
  <c r="I34"/>
  <c r="H34" s="1"/>
  <c r="I35"/>
  <c r="H35" s="1"/>
  <c r="I36"/>
  <c r="H36" s="1"/>
  <c r="G34"/>
  <c r="F34" s="1"/>
  <c r="G35"/>
  <c r="F35" s="1"/>
  <c r="G36"/>
  <c r="F36" s="1"/>
  <c r="E34"/>
  <c r="D34" s="1"/>
  <c r="E35"/>
  <c r="D35" s="1"/>
  <c r="E36"/>
  <c r="D36" s="1"/>
  <c r="E29"/>
  <c r="D29" s="1"/>
  <c r="E30"/>
  <c r="D30" s="1"/>
  <c r="E31"/>
  <c r="D31" s="1"/>
  <c r="I25"/>
  <c r="H25" s="1"/>
  <c r="I26"/>
  <c r="H26" s="1"/>
  <c r="I27"/>
  <c r="H27" s="1"/>
  <c r="G25"/>
  <c r="F25" s="1"/>
  <c r="G26"/>
  <c r="F26" s="1"/>
  <c r="G27"/>
  <c r="F27" s="1"/>
  <c r="E25"/>
  <c r="D25" s="1"/>
  <c r="E26"/>
  <c r="D26" s="1"/>
  <c r="E27"/>
  <c r="D27" s="1"/>
  <c r="E20"/>
  <c r="D20" s="1"/>
  <c r="E21"/>
  <c r="D21" s="1"/>
  <c r="E22"/>
  <c r="D22" s="1"/>
  <c r="E45" i="2"/>
  <c r="D45" s="1"/>
  <c r="E44"/>
  <c r="D44" s="1"/>
  <c r="E43"/>
  <c r="D43" s="1"/>
  <c r="M39"/>
  <c r="L39" s="1"/>
  <c r="M40"/>
  <c r="L40" s="1"/>
  <c r="M41"/>
  <c r="L41" s="1"/>
  <c r="K39"/>
  <c r="J39" s="1"/>
  <c r="K40"/>
  <c r="J40" s="1"/>
  <c r="K41"/>
  <c r="J41" s="1"/>
  <c r="I39"/>
  <c r="H39" s="1"/>
  <c r="I40"/>
  <c r="H40" s="1"/>
  <c r="I41"/>
  <c r="H41" s="1"/>
  <c r="G39"/>
  <c r="F39" s="1"/>
  <c r="G40"/>
  <c r="F40" s="1"/>
  <c r="G41"/>
  <c r="F41" s="1"/>
  <c r="E39"/>
  <c r="D39" s="1"/>
  <c r="E40"/>
  <c r="D40" s="1"/>
  <c r="E41"/>
  <c r="D41" s="1"/>
  <c r="E34"/>
  <c r="D34" s="1"/>
  <c r="E35"/>
  <c r="D35" s="1"/>
  <c r="E36"/>
  <c r="D36" s="1"/>
  <c r="G30"/>
  <c r="F30" s="1"/>
  <c r="G31"/>
  <c r="F31" s="1"/>
  <c r="G32"/>
  <c r="F32" s="1"/>
  <c r="E30"/>
  <c r="D30" s="1"/>
  <c r="E31"/>
  <c r="D31" s="1"/>
  <c r="E32"/>
  <c r="D32" s="1"/>
  <c r="E25"/>
  <c r="D25" s="1"/>
  <c r="E26"/>
  <c r="D26" s="1"/>
  <c r="E27"/>
  <c r="D27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E41"/>
  <c r="M37"/>
  <c r="L37"/>
  <c r="K37"/>
  <c r="J37"/>
  <c r="I37"/>
  <c r="H37"/>
  <c r="G37"/>
  <c r="F37"/>
  <c r="E32"/>
  <c r="D32"/>
  <c r="E37"/>
  <c r="D37"/>
  <c r="I28"/>
  <c r="H28"/>
  <c r="G28"/>
  <c r="F28"/>
  <c r="D23"/>
  <c r="E23"/>
  <c r="E28"/>
  <c r="D28"/>
  <c r="E46" i="2"/>
  <c r="D46"/>
  <c r="M42"/>
  <c r="L42"/>
  <c r="J42"/>
  <c r="K42"/>
  <c r="G42"/>
  <c r="F42"/>
  <c r="I42"/>
  <c r="H42"/>
  <c r="D42"/>
  <c r="E42"/>
  <c r="E37"/>
  <c r="D37"/>
  <c r="F33"/>
  <c r="G33"/>
  <c r="D28"/>
  <c r="E28"/>
  <c r="D33"/>
  <c r="E33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19" i="4" l="1"/>
  <c r="BT20" s="1"/>
  <c r="BU19"/>
  <c r="BU20" s="1"/>
  <c r="BV19"/>
  <c r="BV2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19" i="4"/>
  <c r="D20" s="1"/>
  <c r="E19"/>
  <c r="E20" s="1"/>
  <c r="F19"/>
  <c r="F20" s="1"/>
  <c r="G19"/>
  <c r="G20" s="1"/>
  <c r="H19"/>
  <c r="H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C19"/>
  <c r="C20" s="1"/>
  <c r="E41" l="1"/>
  <c r="D41" s="1"/>
  <c r="E43"/>
  <c r="D43" s="1"/>
  <c r="E42"/>
  <c r="D4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37" i="4"/>
  <c r="L37" s="1"/>
  <c r="M38"/>
  <c r="L38" s="1"/>
  <c r="M39"/>
  <c r="L39" s="1"/>
  <c r="K37"/>
  <c r="J37" s="1"/>
  <c r="K38"/>
  <c r="J38" s="1"/>
  <c r="K39"/>
  <c r="J39" s="1"/>
  <c r="I37"/>
  <c r="H37" s="1"/>
  <c r="I38"/>
  <c r="H38" s="1"/>
  <c r="I39"/>
  <c r="H39" s="1"/>
  <c r="G37"/>
  <c r="F37" s="1"/>
  <c r="G38"/>
  <c r="F38" s="1"/>
  <c r="G39"/>
  <c r="F39" s="1"/>
  <c r="E37"/>
  <c r="D37" s="1"/>
  <c r="E38"/>
  <c r="D38" s="1"/>
  <c r="E39"/>
  <c r="D39" s="1"/>
  <c r="E33"/>
  <c r="D33" s="1"/>
  <c r="I28"/>
  <c r="H28" s="1"/>
  <c r="I29"/>
  <c r="H29" s="1"/>
  <c r="I30"/>
  <c r="H30" s="1"/>
  <c r="G28"/>
  <c r="F28" s="1"/>
  <c r="G29"/>
  <c r="F29" s="1"/>
  <c r="G30"/>
  <c r="F30" s="1"/>
  <c r="E28"/>
  <c r="D28" s="1"/>
  <c r="E29"/>
  <c r="D29" s="1"/>
  <c r="E30"/>
  <c r="D30" s="1"/>
  <c r="E23"/>
  <c r="D23" s="1"/>
  <c r="E24"/>
  <c r="D24" s="1"/>
  <c r="E25"/>
  <c r="D2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44" i="4"/>
  <c r="E44"/>
  <c r="L40"/>
  <c r="M40"/>
  <c r="J40"/>
  <c r="K40"/>
  <c r="H40"/>
  <c r="I40"/>
  <c r="F40"/>
  <c r="G40"/>
  <c r="D40"/>
  <c r="E40"/>
  <c r="D35"/>
  <c r="E35"/>
  <c r="H31"/>
  <c r="I31"/>
  <c r="F31"/>
  <c r="G31"/>
  <c r="D26"/>
  <c r="E26"/>
  <c r="D31"/>
  <c r="E3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<sst xmlns="http://schemas.openxmlformats.org/spreadsheetml/2006/main" count="2318" uniqueCount="1405">
  <si>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</si>
  <si>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</si>
  <si>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</si>
  <si>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</si>
  <si>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</si>
  <si>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</si>
  <si>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</si>
  <si>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</si>
  <si>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</si>
  <si>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</si>
  <si>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</si>
  <si>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</si>
  <si>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</si>
  <si>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</si>
  <si>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</si>
  <si>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</si>
  <si>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</si>
  <si>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</si>
  <si>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</si>
  <si>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</si>
  <si>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</si>
  <si>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</si>
  <si>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</si>
  <si>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</si>
  <si>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</si>
  <si>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</si>
  <si>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</si>
  <si>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</si>
  <si>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</si>
  <si>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</si>
  <si>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</si>
  <si>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</si>
  <si>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</si>
  <si>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</si>
  <si>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</si>
  <si>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</si>
  <si>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</si>
  <si>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</si>
  <si>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</si>
  <si>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</si>
  <si>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</si>
  <si>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</si>
  <si>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</si>
  <si>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</si>
  <si>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</si>
  <si>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</si>
  <si>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</si>
  <si>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</si>
  <si>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</si>
  <si>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</si>
  <si>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</si>
  <si>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</si>
  <si>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</si>
  <si>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</si>
  <si>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</si>
  <si>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</si>
  <si>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</si>
  <si>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</si>
  <si>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</si>
  <si>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</si>
  <si>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</si>
  <si>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</si>
  <si>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</si>
  <si>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</si>
  <si>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</si>
  <si>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</si>
  <si>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</si>
  <si>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</si>
  <si>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</si>
  <si>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</si>
  <si>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</si>
  <si>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</si>
  <si>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</si>
  <si>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</si>
  <si>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</si>
  <si>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</si>
  <si>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</si>
  <si>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</si>
  <si>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</si>
  <si>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</si>
  <si>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</si>
  <si>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</si>
  <si>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</si>
  <si>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</si>
  <si>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</si>
  <si>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</si>
  <si>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</si>
  <si>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</si>
  <si>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</si>
  <si>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</si>
  <si>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</si>
  <si>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</si>
  <si>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</si>
  <si>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</si>
  <si>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</si>
  <si>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</si>
  <si>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</si>
  <si>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</si>
  <si>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</si>
  <si>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</si>
  <si>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</si>
  <si>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</si>
  <si>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</si>
  <si>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</si>
  <si>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</si>
  <si>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</si>
  <si>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</si>
  <si>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</si>
  <si>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</si>
  <si>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</si>
  <si>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</si>
  <si>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</si>
  <si>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</si>
  <si>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</si>
  <si>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</si>
  <si>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</si>
  <si>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</si>
  <si>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</si>
  <si>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</si>
  <si>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</si>
  <si>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</si>
  <si>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</si>
  <si>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</si>
  <si>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</si>
  <si>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</si>
  <si>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</si>
  <si>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</si>
  <si>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</si>
  <si>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</si>
  <si>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</si>
  <si>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</si>
  <si>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</si>
  <si>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</si>
  <si>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</si>
  <si>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</si>
  <si>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</si>
  <si>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</si>
  <si>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</si>
  <si>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</si>
  <si>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</si>
  <si>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</si>
  <si>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</si>
  <si>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</si>
  <si>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</si>
  <si>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</si>
  <si>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</si>
  <si>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</si>
  <si>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</si>
  <si>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</si>
  <si>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</si>
  <si>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</si>
  <si>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</si>
  <si>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</si>
  <si>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</si>
  <si>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</si>
  <si>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</si>
  <si>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</si>
  <si>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</si>
  <si>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</si>
  <si>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</si>
  <si>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</si>
  <si>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</si>
  <si>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</si>
  <si>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</si>
  <si>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</si>
  <si>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</si>
  <si>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</si>
  <si>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</si>
  <si>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</si>
  <si>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</si>
  <si>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</si>
  <si>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</si>
  <si>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</si>
  <si>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</si>
  <si>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</si>
  <si>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</si>
  <si>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</si>
  <si>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</si>
  <si>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</si>
  <si>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</si>
  <si>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</si>
  <si>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</si>
  <si>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</si>
  <si>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</si>
  <si>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</si>
  <si>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</si>
  <si>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</si>
  <si>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</si>
  <si>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</si>
  <si>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</si>
  <si>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</si>
  <si>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</si>
  <si>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</si>
  <si>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</si>
  <si>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</si>
  <si>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</si>
  <si>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</si>
  <si>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</si>
  <si>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</si>
  <si>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</si>
  <si>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</si>
  <si>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</si>
  <si>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</si>
  <si>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</si>
  <si>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</si>
  <si>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</si>
  <si>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</si>
  <si>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</si>
  <si>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</si>
  <si>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</si>
  <si>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</si>
  <si>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</si>
  <si>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</si>
  <si>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</si>
  <si>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</si>
  <si>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</si>
  <si>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</si>
  <si>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</si>
  <si>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</si>
  <si>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</si>
  <si>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</si>
  <si>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</si>
  <si>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</si>
  <si>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</si>
  <si>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</si>
  <si>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</si>
  <si>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</si>
  <si>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</si>
  <si>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</si>
  <si>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</si>
  <si>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</si>
  <si>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</si>
  <si>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</si>
  <si>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</si>
  <si>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</si>
  <si>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</si>
  <si>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</si>
  <si>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</si>
  <si>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</si>
  <si>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</si>
  <si>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</si>
  <si>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</si>
  <si>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</si>
  <si>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</si>
  <si>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</si>
  <si>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</si>
  <si>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</si>
  <si>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</si>
  <si>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</si>
  <si>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</si>
  <si>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</si>
  <si>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</si>
  <si>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</si>
  <si>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</si>
  <si>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</si>
  <si>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</si>
  <si>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</si>
  <si>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</si>
  <si>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</si>
  <si>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</si>
  <si>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</si>
  <si>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</si>
  <si>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</si>
  <si>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</si>
  <si>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</si>
  <si>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</si>
  <si>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</si>
  <si>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</si>
  <si>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</si>
  <si>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</si>
  <si>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</si>
  <si>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</si>
  <si>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</si>
  <si>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</si>
  <si>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</si>
  <si>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</si>
  <si>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</si>
  <si>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</si>
  <si>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</si>
  <si>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</si>
  <si>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</si>
  <si>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</si>
  <si>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</si>
  <si>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</si>
  <si>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</si>
  <si>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</si>
  <si>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</si>
  <si>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</si>
  <si>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</si>
  <si>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</si>
  <si>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</si>
  <si>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</si>
  <si>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</si>
  <si>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</si>
  <si>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</si>
  <si>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</si>
  <si>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</si>
  <si>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</si>
  <si>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</si>
  <si>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</si>
  <si>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</si>
  <si>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</si>
  <si>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</si>
  <si>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</si>
  <si>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</si>
  <si>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</si>
  <si>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</si>
  <si>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</si>
  <si>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</si>
  <si>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</si>
  <si>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</si>
  <si>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</si>
  <si>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</si>
  <si>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</si>
  <si>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</si>
  <si>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</si>
  <si>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</si>
  <si>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</si>
  <si>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</si>
  <si>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</si>
  <si>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</si>
  <si>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</si>
  <si>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</si>
  <si>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</si>
  <si>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</si>
  <si>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</si>
  <si>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</si>
  <si>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</si>
  <si>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</si>
  <si>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</si>
  <si>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</si>
  <si>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</si>
  <si>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</si>
  <si>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</si>
  <si>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</si>
  <si>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</si>
  <si>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</si>
  <si>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</si>
  <si>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</si>
  <si>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</si>
  <si>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</si>
  <si>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</si>
  <si>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</si>
  <si>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</si>
  <si>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</si>
  <si>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</si>
  <si>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</si>
  <si>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</si>
  <si>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</si>
  <si>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</si>
  <si>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</si>
  <si>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</si>
  <si>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</si>
  <si>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</si>
  <si>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</si>
  <si>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</si>
  <si>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</si>
  <si>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</si>
  <si>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</si>
  <si>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</si>
  <si>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</si>
  <si>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</si>
  <si>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</si>
  <si>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</si>
  <si>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</si>
  <si>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</si>
  <si>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</si>
  <si>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</si>
  <si>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</si>
  <si>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</si>
  <si>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</si>
  <si>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</si>
  <si>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</si>
  <si>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</si>
  <si>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</si>
  <si>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</si>
  <si>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</si>
  <si>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</si>
  <si>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</si>
  <si>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</si>
  <si>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</si>
  <si>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</si>
  <si>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</si>
  <si>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</si>
  <si>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</si>
  <si>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</si>
  <si>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</si>
  <si>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</si>
  <si>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</si>
  <si>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</si>
  <si>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</si>
  <si>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</si>
  <si>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</si>
  <si>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</si>
  <si>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</si>
  <si>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</si>
  <si>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</si>
  <si>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</si>
  <si>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</si>
  <si>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</si>
  <si>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</si>
  <si>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</si>
  <si>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</si>
  <si>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</si>
  <si>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</si>
  <si>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</si>
  <si>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</si>
  <si>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</si>
  <si>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</si>
  <si>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</si>
  <si>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</si>
  <si>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</si>
  <si>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</si>
  <si>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</si>
  <si>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</si>
  <si>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</si>
  <si>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</si>
  <si>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</si>
  <si>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</si>
  <si>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</si>
  <si>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</si>
  <si>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</si>
  <si>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</si>
  <si>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</si>
  <si>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</si>
  <si>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</si>
  <si>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</si>
  <si>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</si>
  <si>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</si>
  <si>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</si>
  <si>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</si>
  <si>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</si>
  <si>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</si>
  <si>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</si>
  <si>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</si>
  <si>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</si>
  <si>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</si>
  <si>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</si>
  <si>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</si>
  <si>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</si>
  <si>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</si>
  <si>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</si>
  <si>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</si>
  <si>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</si>
  <si>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</si>
  <si>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</si>
  <si>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</si>
  <si>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</si>
  <si>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</si>
  <si>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</si>
  <si>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</si>
  <si>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</si>
  <si>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</si>
  <si>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</si>
  <si>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</si>
  <si>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</si>
  <si>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</si>
  <si>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</si>
  <si>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</si>
  <si>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</si>
  <si>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</si>
  <si>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</si>
  <si>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</si>
  <si>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</si>
  <si>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</si>
  <si>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</si>
  <si>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</si>
  <si>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</si>
  <si>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</si>
  <si>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</si>
  <si>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</si>
  <si>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</si>
  <si>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</si>
  <si>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</si>
  <si>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</si>
  <si>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</si>
  <si>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</si>
  <si>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</si>
  <si>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</si>
  <si>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</si>
  <si>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</si>
  <si>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</si>
  <si>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</si>
  <si>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</si>
  <si>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</si>
  <si>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</si>
  <si>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</si>
  <si>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</si>
  <si>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</si>
  <si>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</si>
  <si>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</si>
  <si>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</si>
  <si>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</si>
  <si>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</si>
  <si>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</si>
  <si>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</si>
  <si>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</si>
  <si>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</si>
  <si>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</si>
  <si>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</si>
  <si>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</si>
  <si>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</si>
  <si>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</si>
  <si>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</si>
  <si>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</si>
  <si>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</si>
  <si>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</si>
  <si>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</si>
  <si>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</si>
  <si>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</si>
  <si>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</si>
  <si>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</si>
  <si>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</si>
  <si>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</si>
  <si>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</si>
  <si>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</si>
  <si>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</si>
  <si>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</si>
  <si>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</si>
  <si>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</si>
  <si>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</si>
  <si>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</si>
  <si>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</si>
  <si>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</si>
  <si>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</si>
  <si>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</si>
  <si>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</si>
  <si>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</si>
  <si>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</si>
  <si>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</si>
  <si>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</si>
  <si>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</si>
  <si>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</si>
  <si>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</si>
  <si>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</si>
  <si>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</si>
  <si>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</si>
  <si>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</si>
  <si>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</si>
  <si>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</si>
  <si>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</si>
  <si>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</si>
  <si>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</si>
  <si>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</si>
  <si>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</si>
  <si>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</si>
  <si>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</si>
  <si>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</si>
  <si>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</si>
  <si>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</si>
  <si>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</si>
  <si>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</si>
  <si>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</si>
  <si>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</si>
  <si>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</si>
  <si>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</si>
  <si>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</si>
  <si>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</si>
  <si>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</si>
  <si>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</si>
  <si>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</si>
  <si>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</si>
  <si>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</si>
  <si>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</si>
  <si>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</si>
  <si>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</si>
  <si>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</si>
  <si>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</si>
  <si>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</si>
  <si>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</si>
  <si>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</si>
  <si>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</si>
  <si>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</si>
  <si>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</si>
  <si>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</si>
  <si>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</si>
  <si>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</si>
  <si>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</si>
  <si>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</si>
  <si>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</si>
  <si>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</si>
  <si>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</si>
  <si>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</si>
  <si>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</si>
  <si>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</si>
  <si>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</si>
  <si>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</si>
  <si>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</si>
  <si>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</si>
  <si>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</si>
  <si>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</si>
  <si>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</si>
  <si>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</si>
  <si>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</si>
  <si>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</si>
  <si>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</si>
  <si>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</si>
  <si>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</si>
  <si>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</si>
  <si>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</si>
  <si>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</si>
  <si>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</si>
  <si>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</si>
  <si>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</si>
  <si>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</si>
  <si>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</si>
  <si>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</si>
  <si>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</si>
  <si>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</si>
  <si>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</si>
  <si>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</si>
  <si>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</si>
  <si>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</si>
  <si>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</si>
  <si>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</si>
  <si>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</si>
  <si>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</si>
  <si>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</si>
  <si>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</si>
  <si>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</si>
  <si>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</si>
  <si>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</si>
  <si>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</si>
  <si>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</si>
  <si>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</si>
  <si>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</si>
  <si>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</si>
  <si>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</si>
  <si>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</si>
  <si>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</si>
  <si>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</si>
  <si>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</si>
  <si>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</si>
  <si>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</si>
  <si>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</si>
  <si>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</si>
  <si>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</si>
  <si>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</si>
  <si>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</si>
  <si>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</si>
  <si>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</si>
  <si>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</si>
  <si>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</si>
  <si>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</si>
  <si>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</si>
  <si>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</si>
  <si>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</si>
  <si>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</si>
  <si>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</si>
  <si>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</si>
  <si>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</si>
  <si>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</si>
  <si>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</si>
  <si>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</si>
  <si>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</si>
  <si>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</si>
  <si>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</si>
  <si>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</si>
  <si>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</si>
  <si>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</si>
  <si>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</si>
  <si>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</si>
  <si>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</si>
  <si>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</si>
  <si>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</si>
  <si>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</si>
  <si>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</si>
  <si>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</si>
  <si>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</si>
  <si>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</si>
  <si>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</si>
  <si>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</si>
  <si>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</si>
  <si>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</si>
  <si>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</si>
  <si>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</si>
  <si>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</si>
  <si>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</si>
  <si>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</si>
  <si>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</si>
  <si>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</si>
  <si>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</si>
  <si>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</si>
  <si>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</si>
  <si>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</si>
  <si>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</si>
  <si>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</si>
  <si>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</si>
  <si>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</si>
  <si>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</si>
  <si>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</si>
  <si>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</si>
  <si>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</si>
  <si>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</si>
  <si>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</si>
  <si>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</si>
  <si>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</si>
  <si>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</si>
  <si>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</si>
  <si>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</si>
  <si>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</si>
  <si>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</si>
  <si>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</si>
  <si>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</si>
  <si>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</si>
  <si>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</si>
  <si>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</si>
  <si>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</si>
  <si>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</si>
  <si>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</si>
  <si>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</si>
  <si>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</si>
  <si>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</si>
  <si>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</si>
  <si>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</si>
  <si>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</si>
  <si>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</si>
  <si>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</si>
  <si>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</si>
  <si>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</si>
  <si>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</si>
  <si>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</si>
  <si>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</si>
  <si>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</si>
  <si>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</si>
  <si>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</si>
  <si>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</si>
  <si>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</si>
  <si>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</si>
  <si>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</si>
  <si>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</si>
  <si>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</si>
  <si>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</si>
  <si>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</si>
  <si>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</si>
  <si>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</si>
  <si>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</si>
  <si>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</si>
  <si>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</si>
  <si>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</si>
  <si>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</si>
  <si>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</si>
  <si>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</si>
  <si>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</si>
  <si>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</si>
  <si>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</si>
  <si>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</si>
  <si>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</si>
  <si>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</si>
  <si>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</si>
  <si>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</si>
  <si>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</si>
  <si>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</si>
  <si>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</si>
  <si>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</si>
  <si>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</si>
  <si>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</si>
  <si>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</si>
  <si>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</si>
  <si>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</si>
  <si>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</si>
  <si>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</si>
  <si>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</si>
  <si>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</si>
  <si>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</si>
  <si>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</si>
  <si>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</si>
  <si>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</si>
  <si>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</si>
  <si>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</si>
  <si>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</si>
  <si>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</si>
  <si>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</si>
  <si>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</si>
  <si>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</si>
  <si>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</si>
  <si>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</si>
  <si>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</si>
  <si>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</si>
  <si>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</si>
  <si>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</si>
  <si>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</si>
  <si>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</si>
  <si>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</si>
  <si>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</si>
  <si>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</si>
  <si>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</si>
  <si>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</si>
  <si>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</si>
  <si>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</si>
  <si>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</si>
  <si>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</si>
  <si>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</si>
  <si>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</si>
  <si>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</si>
  <si>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</si>
  <si>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</si>
  <si>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</si>
  <si>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</si>
  <si>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</si>
  <si>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</si>
  <si>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</si>
  <si>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</si>
  <si>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</si>
  <si>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</si>
  <si>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</si>
  <si>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</si>
  <si>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</si>
  <si>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</si>
  <si>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</si>
  <si>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</si>
  <si>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</si>
  <si>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</si>
  <si>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</si>
  <si>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</si>
  <si>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</si>
  <si>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</si>
  <si>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</si>
  <si>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</si>
  <si>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</si>
  <si>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</si>
  <si>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</si>
  <si>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</si>
  <si>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</si>
  <si>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</si>
  <si>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</si>
  <si>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</si>
  <si>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</si>
  <si>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</si>
  <si>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</si>
  <si>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</si>
  <si>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</si>
  <si>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</si>
  <si>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</si>
  <si>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</si>
  <si>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</si>
  <si>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</si>
  <si>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</si>
  <si>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</si>
  <si>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</si>
  <si>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</si>
  <si>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</si>
  <si>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</si>
  <si>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</si>
  <si>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</si>
  <si>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</si>
  <si>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</si>
  <si>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</si>
  <si>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</si>
  <si>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</si>
  <si>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</si>
  <si>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</si>
  <si>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</si>
  <si>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</si>
  <si>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</si>
  <si>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</si>
  <si>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</si>
  <si>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</si>
  <si>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</si>
  <si>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</si>
  <si>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</si>
  <si>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</si>
  <si>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</si>
  <si>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</si>
  <si>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</si>
  <si>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</si>
  <si>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</si>
  <si>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</si>
  <si>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</si>
  <si>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</si>
  <si>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</si>
  <si>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</si>
  <si>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</si>
  <si>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</si>
  <si>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</si>
  <si>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</si>
  <si>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</si>
  <si>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</si>
  <si>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</si>
  <si>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</si>
  <si>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</si>
  <si>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</si>
  <si>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</si>
  <si>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</si>
  <si>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</si>
  <si>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</si>
  <si>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</si>
  <si>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</si>
  <si>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</si>
  <si>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</si>
  <si>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</si>
  <si>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</si>
  <si>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</si>
  <si>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</si>
  <si>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</si>
  <si>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</si>
  <si>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</si>
  <si>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</si>
  <si>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</si>
  <si>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</si>
  <si>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</si>
  <si>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</si>
  <si>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</si>
  <si>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</si>
  <si>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</si>
  <si>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</si>
  <si>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</si>
  <si>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</si>
  <si>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</si>
  <si>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</si>
  <si>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</si>
  <si>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</si>
  <si>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</si>
  <si>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</si>
  <si>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</si>
  <si>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</si>
  <si>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</si>
  <si>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</si>
  <si>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</si>
  <si>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</si>
  <si>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</si>
  <si>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</si>
  <si>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</si>
  <si>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</si>
  <si>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</si>
  <si>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</si>
  <si>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</si>
  <si>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</si>
  <si>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</si>
  <si>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</si>
  <si>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</si>
  <si>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</si>
  <si>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</si>
  <si>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</si>
  <si>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</si>
  <si>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</si>
  <si>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</si>
  <si>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</si>
  <si>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</si>
  <si>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</si>
  <si>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</si>
  <si>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</si>
  <si>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</si>
  <si>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</si>
  <si>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</si>
  <si>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</si>
  <si>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</si>
  <si>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</si>
  <si>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</si>
  <si>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</si>
  <si>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</si>
  <si>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</si>
  <si>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</si>
  <si>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</si>
  <si>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</si>
  <si>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</si>
  <si>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</si>
  <si>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</si>
  <si>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</si>
  <si>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</si>
  <si>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</si>
  <si>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</si>
  <si>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</si>
  <si>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</si>
  <si>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</si>
  <si>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</si>
  <si>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</si>
  <si>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</si>
  <si>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</si>
  <si>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</si>
  <si>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</si>
  <si>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</si>
  <si>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</si>
  <si>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</si>
  <si>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</si>
  <si>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</si>
  <si>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</si>
  <si>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</si>
  <si>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</si>
  <si>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</si>
  <si>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</si>
  <si>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</si>
  <si>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</si>
  <si>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</si>
  <si>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</si>
  <si>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</si>
  <si>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</si>
  <si>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</si>
  <si>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</si>
  <si>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</si>
  <si>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</si>
  <si>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</si>
  <si>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</si>
  <si>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</si>
  <si>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</si>
  <si>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</si>
  <si>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</si>
  <si>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</si>
  <si>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</si>
  <si>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</si>
  <si>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</si>
  <si>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</si>
  <si>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</si>
  <si>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</si>
  <si>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</si>
  <si>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</si>
  <si>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</si>
  <si>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</si>
  <si>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</si>
  <si>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</si>
  <si>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</si>
  <si>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</si>
  <si>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</si>
  <si>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</si>
  <si>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</si>
  <si>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</si>
  <si>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</si>
  <si>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</si>
  <si>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</si>
  <si>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</si>
  <si>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</si>
  <si>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</si>
  <si>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</si>
  <si>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</si>
  <si>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</si>
  <si>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</si>
  <si>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</si>
  <si>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</si>
  <si>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</si>
  <si>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</si>
  <si>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</si>
  <si>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</si>
  <si>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</si>
  <si>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</si>
  <si>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</si>
  <si>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</si>
  <si>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</si>
  <si>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</si>
  <si>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</si>
  <si>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</si>
  <si>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</si>
  <si>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</si>
  <si>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</si>
  <si>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</si>
  <si>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</si>
  <si>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</si>
  <si>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</si>
  <si>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</si>
  <si>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</si>
  <si>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</si>
  <si>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</si>
  <si>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</si>
  <si>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</si>
  <si>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</si>
  <si>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</si>
  <si>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</si>
  <si>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</si>
  <si>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</si>
  <si>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</si>
  <si>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</si>
  <si>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</si>
  <si>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</si>
  <si>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</si>
  <si>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</si>
  <si>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</si>
  <si>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</si>
  <si>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</si>
  <si>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</si>
  <si>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</si>
  <si>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</si>
  <si>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</si>
  <si>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</si>
  <si>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</si>
  <si>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</si>
  <si>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</si>
  <si>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</si>
  <si>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</si>
  <si>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</si>
  <si>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</si>
  <si>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</si>
  <si>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</si>
  <si>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</si>
  <si>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</si>
  <si>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</si>
  <si>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</si>
  <si>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</si>
  <si>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</si>
  <si>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</si>
  <si>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</si>
  <si>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</si>
  <si>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</si>
  <si>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</si>
  <si>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</si>
  <si>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</si>
  <si>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</si>
  <si>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</si>
  <si>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</si>
  <si>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</si>
  <si>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</si>
  <si>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</si>
  <si>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</si>
  <si>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</si>
  <si>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</si>
  <si>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</si>
  <si>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</si>
  <si>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</si>
  <si>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</si>
  <si>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</si>
  <si>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</si>
  <si>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</si>
  <si>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</si>
  <si>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</si>
  <si>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</si>
  <si>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</si>
  <si>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</si>
  <si>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</si>
  <si>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</si>
  <si>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</si>
  <si>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</si>
  <si>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</si>
  <si>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</si>
  <si>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</si>
  <si>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</si>
  <si>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</si>
  <si>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</si>
  <si>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</si>
  <si>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</si>
  <si>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</si>
  <si>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</si>
  <si>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</si>
  <si>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</si>
  <si>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</si>
  <si>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</si>
  <si>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</si>
  <si>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</si>
  <si>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</si>
  <si>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</si>
  <si>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</si>
  <si>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</si>
  <si>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</si>
  <si>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</si>
  <si>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</si>
  <si>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</si>
  <si>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</si>
  <si>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</si>
  <si>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</si>
  <si>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</si>
  <si>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</si>
  <si>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</si>
  <si>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</si>
  <si>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</si>
  <si>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</si>
  <si>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</si>
  <si>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</si>
  <si>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</si>
  <si>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</si>
  <si>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</si>
  <si>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</si>
  <si>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</si>
  <si>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</si>
  <si>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</si>
  <si>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</si>
  <si>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</si>
  <si>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</si>
  <si>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</si>
  <si>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</si>
  <si>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</si>
  <si>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</si>
  <si>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</si>
  <si>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</si>
  <si>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</si>
  <si>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</si>
  <si>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</si>
  <si>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</si>
  <si>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</si>
  <si>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</si>
  <si>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</si>
  <si>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</si>
  <si>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</si>
  <si>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</si>
  <si>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</si>
  <si>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</si>
  <si>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</si>
  <si>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</si>
  <si>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</si>
  <si>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</si>
  <si>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</si>
  <si>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</si>
  <si>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</si>
  <si>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</si>
  <si>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</si>
  <si>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</si>
  <si>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</si>
  <si>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</si>
  <si>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</si>
  <si>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</si>
  <si>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</si>
  <si>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</si>
  <si>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</si>
  <si>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</si>
  <si>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</si>
  <si>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</si>
  <si>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</si>
  <si>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</si>
  <si>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</si>
  <si>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</si>
  <si>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</si>
  <si>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</si>
  <si>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</si>
  <si>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</si>
  <si>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</si>
  <si>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</si>
  <si>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</si>
  <si>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</si>
  <si>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</si>
  <si>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</si>
  <si>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</si>
  <si>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</si>
  <si>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</si>
  <si>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</si>
  <si>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</si>
  <si>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</si>
  <si>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</si>
  <si>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</si>
  <si>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</si>
  <si>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</si>
  <si>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</si>
  <si>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</si>
  <si>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</si>
  <si>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</si>
  <si>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</si>
  <si>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</si>
  <si>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</si>
  <si>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</si>
  <si>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</si>
  <si>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</si>
  <si>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</si>
  <si>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</si>
  <si>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</si>
  <si>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</si>
  <si>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</si>
  <si>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</si>
  <si>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</si>
  <si>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</si>
  <si>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</si>
  <si>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</si>
  <si>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</si>
  <si>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</si>
  <si>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</si>
  <si>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</si>
  <si>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</si>
  <si>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</si>
  <si>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</si>
  <si>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</si>
  <si>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</si>
  <si>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</si>
  <si>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</si>
  <si>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</si>
  <si>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</si>
  <si>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</si>
  <si>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</si>
  <si>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</si>
  <si>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</si>
  <si>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</si>
  <si>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</si>
  <si>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</si>
  <si>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</si>
  <si>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</si>
  <si>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</si>
  <si>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</si>
  <si>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</si>
  <si>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</si>
  <si>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</si>
  <si>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</si>
  <si>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</si>
  <si>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</si>
  <si>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</si>
  <si>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</si>
  <si>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</si>
  <si>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</si>
  <si>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</si>
  <si>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</si>
  <si>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</si>
  <si>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</si>
  <si>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</si>
  <si>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</si>
  <si>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</si>
  <si>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</si>
  <si>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</si>
  <si>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</si>
  <si>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</si>
  <si>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</si>
  <si>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</si>
  <si>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</si>
  <si>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</si>
  <si>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</si>
  <si>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</si>
  <si>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</si>
  <si>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</si>
  <si>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</si>
  <si>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</si>
  <si>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</si>
  <si>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</si>
  <si>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</si>
  <si>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</si>
  <si>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</si>
  <si>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</si>
  <si>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</si>
  <si>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</si>
  <si>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</si>
  <si>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</si>
  <si>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</si>
  <si>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</si>
  <si>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</si>
  <si>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</si>
  <si>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</si>
  <si>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</si>
  <si>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</si>
  <si>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</si>
  <si>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</si>
  <si>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</si>
  <si>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</si>
  <si>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</si>
  <si>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</si>
  <si>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</si>
  <si>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</si>
  <si>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</si>
  <si>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</si>
  <si>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</si>
  <si>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</si>
  <si>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</si>
  <si>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</si>
  <si>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</si>
  <si>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</si>
  <si>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</si>
  <si>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</si>
  <si>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</si>
  <si>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</si>
  <si>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</si>
  <si>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</si>
  <si>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</si>
  <si>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</si>
  <si>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</si>
  <si>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</si>
  <si>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</si>
  <si>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</si>
  <si>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</si>
  <si>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</si>
  <si>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</si>
  <si>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</si>
  <si>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</si>
  <si>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</si>
  <si>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</si>
  <si>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</si>
  <si>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</si>
  <si>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</si>
  <si>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</si>
  <si>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</si>
  <si>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</si>
  <si>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</si>
  <si>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</si>
  <si>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</si>
  <si>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</si>
  <si>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</si>
  <si>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</si>
  <si>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</si>
  <si>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</si>
  <si>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</si>
  <si>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</si>
  <si>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</si>
  <si>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</si>
  <si>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</si>
  <si>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</si>
  <si>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</si>
  <si>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</si>
  <si>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</si>
  <si>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</si>
  <si>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</si>
  <si>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</si>
  <si>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</si>
  <si>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</si>
  <si>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Буркитбаева Інжу</t>
  </si>
  <si>
    <t>Қайрат Томирис</t>
  </si>
  <si>
    <t>Қалқаман Ғабдулғани</t>
  </si>
  <si>
    <t>Сағынышұлы Саян</t>
  </si>
  <si>
    <t>Сотниченко Артем</t>
  </si>
  <si>
    <t>Төлеген Бекайдар</t>
  </si>
  <si>
    <t>қыркүйек</t>
  </si>
  <si>
    <t>Авлиярова Жанелия</t>
  </si>
  <si>
    <t>Буркитбаева Камила</t>
  </si>
  <si>
    <t>Серикбаев Әмір</t>
  </si>
  <si>
    <t>Төлеген Бегім</t>
  </si>
  <si>
    <t>Узбай Руфейда</t>
  </si>
  <si>
    <t>Узбай Румейса</t>
  </si>
  <si>
    <t>Акылбеков Расул</t>
  </si>
  <si>
    <t>Қайрат Қайсар</t>
  </si>
  <si>
    <t>Авлиярова Аделия</t>
  </si>
  <si>
    <t>Елшібеков Арнур</t>
  </si>
  <si>
    <t>Қасым Арман</t>
  </si>
  <si>
    <t>Мантай Құрмет</t>
  </si>
  <si>
    <t>Уалиханұлы Нұриман</t>
  </si>
  <si>
    <t xml:space="preserve">                                  Оқу жылы: 2024-2025                             Топ: "Еркетай"                Өткізу кезеңі: бастапқы         Өткізу мерзімі: қыркүйек айы</t>
  </si>
  <si>
    <t xml:space="preserve">                                  Оқу жылы: 2024-2025                             Топ: "Еркетай"                Өткізу кезеңі: бастапқы       Өткізу мерзімі: қыркүйек айы</t>
  </si>
  <si>
    <t xml:space="preserve">                                  Оқу жылы:  2024-2025                             Топ:  "Еркетай"                Өткізу кезеңі:  бастапқы                   Өткізу мерзімі: қыркүйек айы</t>
  </si>
  <si>
    <t xml:space="preserve">                                  Оқу жылы:  2024-2025                              Сынып:   мектепалды даярлық                      Өткізу кезеңі:  бастапқы                           Өткізу мерзімі:     қыркүйек айы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</si>
</sst>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8" fillId="0" borderId="1" xfId="0" applyNumberFormat="1" applyFont="1" applyBorder="1"/>
    <xf numFmtId="1" fontId="8" fillId="0" borderId="7" xfId="0" applyNumberFormat="1" applyFont="1" applyBorder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4" xfId="0" applyNumberFormat="1" applyBorder="1"/>
    <xf numFmtId="1" fontId="0" fillId="0" borderId="1" xfId="2" applyNumberFormat="1" applyFont="1" applyBorder="1" applyAlignment="1">
      <alignment horizontal="center"/>
    </xf>
    <xf numFmtId="1" fontId="15" fillId="2" borderId="1" xfId="2" applyNumberFormat="1" applyFont="1" applyFill="1" applyBorder="1" applyAlignment="1">
      <alignment horizontal="center"/>
    </xf>
    <xf numFmtId="1" fontId="0" fillId="0" borderId="1" xfId="0" applyNumberFormat="1" applyBorder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1" fontId="0" fillId="0" borderId="6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val>
            <c:numRef>
              <c:f>'кіші топ '!$C$25:$C$46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'кіші топ '!$D$25:$D$46</c:f>
              <c:numCache>
                <c:formatCode>0</c:formatCode>
                <c:ptCount val="22"/>
                <c:pt idx="0">
                  <c:v>0.5</c:v>
                </c:pt>
                <c:pt idx="1">
                  <c:v>3.25</c:v>
                </c:pt>
                <c:pt idx="2">
                  <c:v>2.25</c:v>
                </c:pt>
                <c:pt idx="3">
                  <c:v>6</c:v>
                </c:pt>
                <c:pt idx="4">
                  <c:v>0</c:v>
                </c:pt>
                <c:pt idx="5">
                  <c:v>0.25</c:v>
                </c:pt>
                <c:pt idx="6">
                  <c:v>3</c:v>
                </c:pt>
                <c:pt idx="7">
                  <c:v>2.75</c:v>
                </c:pt>
                <c:pt idx="8">
                  <c:v>6</c:v>
                </c:pt>
                <c:pt idx="9">
                  <c:v>1.5000000000000004</c:v>
                </c:pt>
                <c:pt idx="10">
                  <c:v>3</c:v>
                </c:pt>
                <c:pt idx="11">
                  <c:v>1.5</c:v>
                </c:pt>
                <c:pt idx="12">
                  <c:v>6</c:v>
                </c:pt>
                <c:pt idx="13">
                  <c:v>0</c:v>
                </c:pt>
                <c:pt idx="14">
                  <c:v>0.5</c:v>
                </c:pt>
                <c:pt idx="15">
                  <c:v>2.5000000000000004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2.75</c:v>
                </c:pt>
                <c:pt idx="20">
                  <c:v>2.25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dLbls>
            <c:showVal val="1"/>
          </c:dLbls>
          <c:val>
            <c:numRef>
              <c:f>'кіші топ '!$E$25:$E$46</c:f>
              <c:numCache>
                <c:formatCode>0</c:formatCode>
                <c:ptCount val="22"/>
                <c:pt idx="0">
                  <c:v>8.3333333333333339</c:v>
                </c:pt>
                <c:pt idx="1">
                  <c:v>54.166666666666664</c:v>
                </c:pt>
                <c:pt idx="2">
                  <c:v>37.5</c:v>
                </c:pt>
                <c:pt idx="3">
                  <c:v>100</c:v>
                </c:pt>
                <c:pt idx="5">
                  <c:v>4.166666666666667</c:v>
                </c:pt>
                <c:pt idx="6">
                  <c:v>50</c:v>
                </c:pt>
                <c:pt idx="7">
                  <c:v>45.833333333333336</c:v>
                </c:pt>
                <c:pt idx="8">
                  <c:v>100</c:v>
                </c:pt>
                <c:pt idx="9">
                  <c:v>25.000000000000004</c:v>
                </c:pt>
                <c:pt idx="10">
                  <c:v>50</c:v>
                </c:pt>
                <c:pt idx="11">
                  <c:v>25</c:v>
                </c:pt>
                <c:pt idx="12">
                  <c:v>100</c:v>
                </c:pt>
                <c:pt idx="14">
                  <c:v>8.3333333333333339</c:v>
                </c:pt>
                <c:pt idx="15">
                  <c:v>41.666666666666671</c:v>
                </c:pt>
                <c:pt idx="16">
                  <c:v>50</c:v>
                </c:pt>
                <c:pt idx="17">
                  <c:v>100</c:v>
                </c:pt>
                <c:pt idx="18">
                  <c:v>16.666666666666668</c:v>
                </c:pt>
                <c:pt idx="19">
                  <c:v>45.833333333333336</c:v>
                </c:pt>
                <c:pt idx="20">
                  <c:v>37.5</c:v>
                </c:pt>
                <c:pt idx="21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'кіші топ '!$F$25:$F$46</c:f>
              <c:numCache>
                <c:formatCode>0</c:formatCode>
                <c:ptCount val="22"/>
                <c:pt idx="4">
                  <c:v>0</c:v>
                </c:pt>
                <c:pt idx="5">
                  <c:v>0.25</c:v>
                </c:pt>
                <c:pt idx="6">
                  <c:v>3.75</c:v>
                </c:pt>
                <c:pt idx="7">
                  <c:v>2</c:v>
                </c:pt>
                <c:pt idx="8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3.5000000000000009</c:v>
                </c:pt>
                <c:pt idx="16">
                  <c:v>2.5000000000000004</c:v>
                </c:pt>
                <c:pt idx="17">
                  <c:v>6.0000000000000018</c:v>
                </c:pt>
              </c:numCache>
            </c:numRef>
          </c:val>
        </c:ser>
        <c:ser>
          <c:idx val="4"/>
          <c:order val="4"/>
          <c:dLbls>
            <c:showVal val="1"/>
          </c:dLbls>
          <c:val>
            <c:numRef>
              <c:f>'кіші топ '!$G$25:$G$46</c:f>
              <c:numCache>
                <c:formatCode>0</c:formatCode>
                <c:ptCount val="22"/>
                <c:pt idx="5">
                  <c:v>4.166666666666667</c:v>
                </c:pt>
                <c:pt idx="6">
                  <c:v>62.5</c:v>
                </c:pt>
                <c:pt idx="7">
                  <c:v>33.333333333333336</c:v>
                </c:pt>
                <c:pt idx="8">
                  <c:v>100</c:v>
                </c:pt>
                <c:pt idx="14">
                  <c:v>0</c:v>
                </c:pt>
                <c:pt idx="15">
                  <c:v>58.333333333333343</c:v>
                </c:pt>
                <c:pt idx="16">
                  <c:v>41.666666666666671</c:v>
                </c:pt>
                <c:pt idx="17">
                  <c:v>100.00000000000001</c:v>
                </c:pt>
              </c:numCache>
            </c:numRef>
          </c:val>
        </c:ser>
        <c:ser>
          <c:idx val="5"/>
          <c:order val="5"/>
          <c:val>
            <c:numRef>
              <c:f>'кіші топ '!$H$25:$H$46</c:f>
              <c:numCache>
                <c:formatCode>0</c:formatCode>
                <c:ptCount val="22"/>
                <c:pt idx="13">
                  <c:v>0</c:v>
                </c:pt>
                <c:pt idx="14">
                  <c:v>1.2500000000000002</c:v>
                </c:pt>
                <c:pt idx="15">
                  <c:v>2.75</c:v>
                </c:pt>
                <c:pt idx="16">
                  <c:v>2</c:v>
                </c:pt>
                <c:pt idx="17">
                  <c:v>6</c:v>
                </c:pt>
              </c:numCache>
            </c:numRef>
          </c:val>
        </c:ser>
        <c:ser>
          <c:idx val="6"/>
          <c:order val="6"/>
          <c:val>
            <c:numRef>
              <c:f>'кіші топ '!$I$25:$I$46</c:f>
              <c:numCache>
                <c:formatCode>0</c:formatCode>
                <c:ptCount val="22"/>
                <c:pt idx="14">
                  <c:v>20.833333333333336</c:v>
                </c:pt>
                <c:pt idx="15">
                  <c:v>45.833333333333336</c:v>
                </c:pt>
                <c:pt idx="16">
                  <c:v>33.333333333333336</c:v>
                </c:pt>
                <c:pt idx="17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'кіші топ '!$J$25:$J$46</c:f>
              <c:numCache>
                <c:formatCode>0</c:formatCode>
                <c:ptCount val="22"/>
                <c:pt idx="13">
                  <c:v>0</c:v>
                </c:pt>
                <c:pt idx="14">
                  <c:v>1.2500000000000002</c:v>
                </c:pt>
                <c:pt idx="15">
                  <c:v>3.5</c:v>
                </c:pt>
                <c:pt idx="16">
                  <c:v>1.2500000000000002</c:v>
                </c:pt>
                <c:pt idx="17">
                  <c:v>6</c:v>
                </c:pt>
              </c:numCache>
            </c:numRef>
          </c:val>
        </c:ser>
        <c:ser>
          <c:idx val="8"/>
          <c:order val="8"/>
          <c:val>
            <c:numRef>
              <c:f>'кіші топ '!$K$25:$K$46</c:f>
              <c:numCache>
                <c:formatCode>0</c:formatCode>
                <c:ptCount val="22"/>
                <c:pt idx="14">
                  <c:v>20.833333333333336</c:v>
                </c:pt>
                <c:pt idx="15">
                  <c:v>58.333333333333336</c:v>
                </c:pt>
                <c:pt idx="16">
                  <c:v>20.833333333333336</c:v>
                </c:pt>
                <c:pt idx="17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'кіші топ '!$L$25:$L$46</c:f>
              <c:numCache>
                <c:formatCode>0</c:formatCode>
                <c:ptCount val="22"/>
                <c:pt idx="13">
                  <c:v>0</c:v>
                </c:pt>
                <c:pt idx="14">
                  <c:v>0.25</c:v>
                </c:pt>
                <c:pt idx="15">
                  <c:v>2.75</c:v>
                </c:pt>
                <c:pt idx="16">
                  <c:v>3.0000000000000009</c:v>
                </c:pt>
                <c:pt idx="17">
                  <c:v>6.0000000000000009</c:v>
                </c:pt>
              </c:numCache>
            </c:numRef>
          </c:val>
        </c:ser>
        <c:ser>
          <c:idx val="10"/>
          <c:order val="10"/>
          <c:val>
            <c:numRef>
              <c:f>'кіші топ '!$M$25:$M$46</c:f>
              <c:numCache>
                <c:formatCode>0</c:formatCode>
                <c:ptCount val="22"/>
                <c:pt idx="14">
                  <c:v>4.166666666666667</c:v>
                </c:pt>
                <c:pt idx="15">
                  <c:v>45.833333333333336</c:v>
                </c:pt>
                <c:pt idx="16">
                  <c:v>50.000000000000007</c:v>
                </c:pt>
                <c:pt idx="17">
                  <c:v>100</c:v>
                </c:pt>
              </c:numCache>
            </c:numRef>
          </c:val>
        </c:ser>
        <c:shape val="box"/>
        <c:axId val="106607360"/>
        <c:axId val="106608896"/>
        <c:axId val="0"/>
      </c:bar3DChart>
      <c:catAx>
        <c:axId val="106607360"/>
        <c:scaling>
          <c:orientation val="minMax"/>
        </c:scaling>
        <c:axPos val="b"/>
        <c:tickLblPos val="nextTo"/>
        <c:crossAx val="106608896"/>
        <c:crosses val="autoZero"/>
        <c:auto val="1"/>
        <c:lblAlgn val="ctr"/>
        <c:lblOffset val="100"/>
      </c:catAx>
      <c:valAx>
        <c:axId val="106608896"/>
        <c:scaling>
          <c:orientation val="minMax"/>
        </c:scaling>
        <c:axPos val="l"/>
        <c:majorGridlines/>
        <c:numFmt formatCode="0" sourceLinked="1"/>
        <c:tickLblPos val="nextTo"/>
        <c:crossAx val="1066073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val>
            <c:numRef>
              <c:f>'ортаңғы топ'!$C$21:$C$41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'ортаңғы топ'!$D$21:$D$41</c:f>
              <c:numCache>
                <c:formatCode>0</c:formatCode>
                <c:ptCount val="21"/>
                <c:pt idx="0">
                  <c:v>1</c:v>
                </c:pt>
                <c:pt idx="1">
                  <c:v>0.6</c:v>
                </c:pt>
                <c:pt idx="2">
                  <c:v>2</c:v>
                </c:pt>
                <c:pt idx="3">
                  <c:v>0</c:v>
                </c:pt>
                <c:pt idx="4">
                  <c:v>0.2</c:v>
                </c:pt>
                <c:pt idx="5">
                  <c:v>1.2</c:v>
                </c:pt>
                <c:pt idx="6">
                  <c:v>0.6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0.8</c:v>
                </c:pt>
                <c:pt idx="15">
                  <c:v>1.2</c:v>
                </c:pt>
                <c:pt idx="16">
                  <c:v>2</c:v>
                </c:pt>
                <c:pt idx="17">
                  <c:v>0.4</c:v>
                </c:pt>
                <c:pt idx="18">
                  <c:v>0.8</c:v>
                </c:pt>
                <c:pt idx="19">
                  <c:v>0.8</c:v>
                </c:pt>
                <c:pt idx="20">
                  <c:v>2</c:v>
                </c:pt>
              </c:numCache>
            </c:numRef>
          </c:val>
        </c:ser>
        <c:ser>
          <c:idx val="2"/>
          <c:order val="2"/>
          <c:dLbls>
            <c:showVal val="1"/>
          </c:dLbls>
          <c:val>
            <c:numRef>
              <c:f>'ортаңғы топ'!$E$21:$E$41</c:f>
              <c:numCache>
                <c:formatCode>0</c:formatCode>
                <c:ptCount val="21"/>
                <c:pt idx="0">
                  <c:v>50</c:v>
                </c:pt>
                <c:pt idx="1">
                  <c:v>30</c:v>
                </c:pt>
                <c:pt idx="2">
                  <c:v>100</c:v>
                </c:pt>
                <c:pt idx="4">
                  <c:v>10</c:v>
                </c:pt>
                <c:pt idx="5">
                  <c:v>60</c:v>
                </c:pt>
                <c:pt idx="6">
                  <c:v>30</c:v>
                </c:pt>
                <c:pt idx="7">
                  <c:v>100</c:v>
                </c:pt>
                <c:pt idx="8">
                  <c:v>50</c:v>
                </c:pt>
                <c:pt idx="9">
                  <c:v>50</c:v>
                </c:pt>
                <c:pt idx="10">
                  <c:v>0</c:v>
                </c:pt>
                <c:pt idx="11">
                  <c:v>100</c:v>
                </c:pt>
                <c:pt idx="13">
                  <c:v>0</c:v>
                </c:pt>
                <c:pt idx="14">
                  <c:v>40</c:v>
                </c:pt>
                <c:pt idx="15">
                  <c:v>60</c:v>
                </c:pt>
                <c:pt idx="16">
                  <c:v>100</c:v>
                </c:pt>
                <c:pt idx="17">
                  <c:v>20</c:v>
                </c:pt>
                <c:pt idx="18">
                  <c:v>40</c:v>
                </c:pt>
                <c:pt idx="19">
                  <c:v>40</c:v>
                </c:pt>
                <c:pt idx="20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'ортаңғы топ'!$F$21:$F$41</c:f>
              <c:numCache>
                <c:formatCode>0</c:formatCode>
                <c:ptCount val="21"/>
                <c:pt idx="3">
                  <c:v>0</c:v>
                </c:pt>
                <c:pt idx="4">
                  <c:v>0.2</c:v>
                </c:pt>
                <c:pt idx="5">
                  <c:v>0.8</c:v>
                </c:pt>
                <c:pt idx="6">
                  <c:v>1</c:v>
                </c:pt>
                <c:pt idx="7">
                  <c:v>2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2</c:v>
                </c:pt>
              </c:numCache>
            </c:numRef>
          </c:val>
        </c:ser>
        <c:ser>
          <c:idx val="4"/>
          <c:order val="4"/>
          <c:val>
            <c:numRef>
              <c:f>'ортаңғы топ'!$G$21:$G$41</c:f>
              <c:numCache>
                <c:formatCode>0</c:formatCode>
                <c:ptCount val="21"/>
                <c:pt idx="4">
                  <c:v>10</c:v>
                </c:pt>
                <c:pt idx="5">
                  <c:v>40</c:v>
                </c:pt>
                <c:pt idx="6">
                  <c:v>50</c:v>
                </c:pt>
                <c:pt idx="7">
                  <c:v>100</c:v>
                </c:pt>
                <c:pt idx="13">
                  <c:v>10</c:v>
                </c:pt>
                <c:pt idx="14">
                  <c:v>50</c:v>
                </c:pt>
                <c:pt idx="15">
                  <c:v>40</c:v>
                </c:pt>
                <c:pt idx="16">
                  <c:v>100</c:v>
                </c:pt>
              </c:numCache>
            </c:numRef>
          </c:val>
        </c:ser>
        <c:ser>
          <c:idx val="5"/>
          <c:order val="5"/>
          <c:val>
            <c:numRef>
              <c:f>'ортаңғы топ'!$H$21:$H$41</c:f>
              <c:numCache>
                <c:formatCode>0</c:formatCode>
                <c:ptCount val="21"/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0.8</c:v>
                </c:pt>
                <c:pt idx="7">
                  <c:v>2</c:v>
                </c:pt>
                <c:pt idx="12">
                  <c:v>0</c:v>
                </c:pt>
                <c:pt idx="13">
                  <c:v>0.2</c:v>
                </c:pt>
                <c:pt idx="14">
                  <c:v>1</c:v>
                </c:pt>
                <c:pt idx="15">
                  <c:v>0.8</c:v>
                </c:pt>
                <c:pt idx="16">
                  <c:v>2</c:v>
                </c:pt>
              </c:numCache>
            </c:numRef>
          </c:val>
        </c:ser>
        <c:ser>
          <c:idx val="6"/>
          <c:order val="6"/>
          <c:dLbls>
            <c:showVal val="1"/>
          </c:dLbls>
          <c:val>
            <c:numRef>
              <c:f>'ортаңғы топ'!$I$21:$I$41</c:f>
              <c:numCache>
                <c:formatCode>0</c:formatCode>
                <c:ptCount val="21"/>
                <c:pt idx="4">
                  <c:v>0</c:v>
                </c:pt>
                <c:pt idx="5">
                  <c:v>60</c:v>
                </c:pt>
                <c:pt idx="6">
                  <c:v>40</c:v>
                </c:pt>
                <c:pt idx="7">
                  <c:v>100</c:v>
                </c:pt>
                <c:pt idx="13">
                  <c:v>10</c:v>
                </c:pt>
                <c:pt idx="14">
                  <c:v>50</c:v>
                </c:pt>
                <c:pt idx="15">
                  <c:v>40</c:v>
                </c:pt>
                <c:pt idx="16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'ортаңғы топ'!$J$21:$J$41</c:f>
              <c:numCache>
                <c:formatCode>0</c:formatCode>
                <c:ptCount val="21"/>
                <c:pt idx="12">
                  <c:v>0</c:v>
                </c:pt>
                <c:pt idx="13">
                  <c:v>0.6</c:v>
                </c:pt>
                <c:pt idx="14">
                  <c:v>1.2</c:v>
                </c:pt>
                <c:pt idx="15">
                  <c:v>0.2</c:v>
                </c:pt>
                <c:pt idx="16">
                  <c:v>1.9999999999999998</c:v>
                </c:pt>
              </c:numCache>
            </c:numRef>
          </c:val>
        </c:ser>
        <c:ser>
          <c:idx val="8"/>
          <c:order val="8"/>
          <c:val>
            <c:numRef>
              <c:f>'ортаңғы топ'!$K$21:$K$41</c:f>
              <c:numCache>
                <c:formatCode>0</c:formatCode>
                <c:ptCount val="21"/>
                <c:pt idx="13">
                  <c:v>30</c:v>
                </c:pt>
                <c:pt idx="14">
                  <c:v>60</c:v>
                </c:pt>
                <c:pt idx="15">
                  <c:v>10</c:v>
                </c:pt>
                <c:pt idx="16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'ортаңғы топ'!$L$21:$L$41</c:f>
              <c:numCache>
                <c:formatCode>0</c:formatCode>
                <c:ptCount val="21"/>
                <c:pt idx="12">
                  <c:v>0</c:v>
                </c:pt>
                <c:pt idx="13">
                  <c:v>0</c:v>
                </c:pt>
                <c:pt idx="14">
                  <c:v>0.6</c:v>
                </c:pt>
                <c:pt idx="15">
                  <c:v>1.4</c:v>
                </c:pt>
                <c:pt idx="16">
                  <c:v>2</c:v>
                </c:pt>
              </c:numCache>
            </c:numRef>
          </c:val>
        </c:ser>
        <c:ser>
          <c:idx val="10"/>
          <c:order val="10"/>
          <c:dLbls>
            <c:showVal val="1"/>
          </c:dLbls>
          <c:val>
            <c:numRef>
              <c:f>'ортаңғы топ'!$M$21:$M$41</c:f>
              <c:numCache>
                <c:formatCode>0</c:formatCode>
                <c:ptCount val="21"/>
                <c:pt idx="13">
                  <c:v>0</c:v>
                </c:pt>
                <c:pt idx="14">
                  <c:v>30</c:v>
                </c:pt>
                <c:pt idx="15">
                  <c:v>70</c:v>
                </c:pt>
                <c:pt idx="16">
                  <c:v>100</c:v>
                </c:pt>
              </c:numCache>
            </c:numRef>
          </c:val>
        </c:ser>
        <c:overlap val="100"/>
        <c:axId val="107351040"/>
        <c:axId val="107361024"/>
      </c:barChart>
      <c:catAx>
        <c:axId val="107351040"/>
        <c:scaling>
          <c:orientation val="minMax"/>
        </c:scaling>
        <c:axPos val="b"/>
        <c:tickLblPos val="nextTo"/>
        <c:crossAx val="107361024"/>
        <c:crosses val="autoZero"/>
        <c:auto val="1"/>
        <c:lblAlgn val="ctr"/>
        <c:lblOffset val="100"/>
      </c:catAx>
      <c:valAx>
        <c:axId val="107361024"/>
        <c:scaling>
          <c:orientation val="minMax"/>
        </c:scaling>
        <c:axPos val="l"/>
        <c:majorGridlines/>
        <c:numFmt formatCode="0" sourceLinked="1"/>
        <c:tickLblPos val="nextTo"/>
        <c:crossAx val="107351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val>
            <c:numRef>
              <c:f>'ересек топ'!$C$23:$C$44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'ересек топ'!$D$23:$D$44</c:f>
              <c:numCache>
                <c:formatCode>0</c:formatCode>
                <c:ptCount val="22"/>
                <c:pt idx="0">
                  <c:v>0</c:v>
                </c:pt>
                <c:pt idx="1">
                  <c:v>3.3333333333333339</c:v>
                </c:pt>
                <c:pt idx="2">
                  <c:v>1.666666666666667</c:v>
                </c:pt>
                <c:pt idx="3">
                  <c:v>5.0000000000000009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1.666666666666667</c:v>
                </c:pt>
                <c:pt idx="11">
                  <c:v>2</c:v>
                </c:pt>
                <c:pt idx="12">
                  <c:v>4.666666666666667</c:v>
                </c:pt>
                <c:pt idx="13">
                  <c:v>0</c:v>
                </c:pt>
                <c:pt idx="14">
                  <c:v>0.16666666666666666</c:v>
                </c:pt>
                <c:pt idx="15">
                  <c:v>4.1666666666666661</c:v>
                </c:pt>
                <c:pt idx="16">
                  <c:v>0.66666666666666663</c:v>
                </c:pt>
                <c:pt idx="17">
                  <c:v>5</c:v>
                </c:pt>
                <c:pt idx="18">
                  <c:v>0</c:v>
                </c:pt>
                <c:pt idx="19">
                  <c:v>3.1666666666666665</c:v>
                </c:pt>
                <c:pt idx="20">
                  <c:v>1.8333333333333333</c:v>
                </c:pt>
                <c:pt idx="21">
                  <c:v>5</c:v>
                </c:pt>
              </c:numCache>
            </c:numRef>
          </c:val>
        </c:ser>
        <c:ser>
          <c:idx val="2"/>
          <c:order val="2"/>
          <c:dLbls>
            <c:showVal val="1"/>
          </c:dLbls>
          <c:val>
            <c:numRef>
              <c:f>'ересек топ'!$E$23:$E$44</c:f>
              <c:numCache>
                <c:formatCode>0</c:formatCode>
                <c:ptCount val="22"/>
                <c:pt idx="0">
                  <c:v>0</c:v>
                </c:pt>
                <c:pt idx="1">
                  <c:v>66.666666666666671</c:v>
                </c:pt>
                <c:pt idx="2">
                  <c:v>33.333333333333336</c:v>
                </c:pt>
                <c:pt idx="3">
                  <c:v>100</c:v>
                </c:pt>
                <c:pt idx="5">
                  <c:v>0</c:v>
                </c:pt>
                <c:pt idx="6">
                  <c:v>60</c:v>
                </c:pt>
                <c:pt idx="7">
                  <c:v>40</c:v>
                </c:pt>
                <c:pt idx="8">
                  <c:v>100</c:v>
                </c:pt>
                <c:pt idx="9">
                  <c:v>34</c:v>
                </c:pt>
                <c:pt idx="10">
                  <c:v>33.333333333333336</c:v>
                </c:pt>
                <c:pt idx="11">
                  <c:v>33</c:v>
                </c:pt>
                <c:pt idx="12">
                  <c:v>100.33333333333334</c:v>
                </c:pt>
                <c:pt idx="14">
                  <c:v>3.3333333333333335</c:v>
                </c:pt>
                <c:pt idx="15">
                  <c:v>83.333333333333329</c:v>
                </c:pt>
                <c:pt idx="16">
                  <c:v>13.333333333333334</c:v>
                </c:pt>
                <c:pt idx="17">
                  <c:v>99.999999999999986</c:v>
                </c:pt>
                <c:pt idx="18">
                  <c:v>0</c:v>
                </c:pt>
                <c:pt idx="19">
                  <c:v>63.333333333333336</c:v>
                </c:pt>
                <c:pt idx="20">
                  <c:v>36.666666666666664</c:v>
                </c:pt>
                <c:pt idx="21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'ересек топ'!$F$23:$F$44</c:f>
              <c:numCache>
                <c:formatCode>0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3.3333333333333339</c:v>
                </c:pt>
                <c:pt idx="7">
                  <c:v>1.666666666666667</c:v>
                </c:pt>
                <c:pt idx="8">
                  <c:v>5.0000000000000009</c:v>
                </c:pt>
                <c:pt idx="13">
                  <c:v>0</c:v>
                </c:pt>
                <c:pt idx="14">
                  <c:v>0.16666666666666666</c:v>
                </c:pt>
                <c:pt idx="15">
                  <c:v>3.3333333333333339</c:v>
                </c:pt>
                <c:pt idx="16">
                  <c:v>1.5</c:v>
                </c:pt>
                <c:pt idx="17">
                  <c:v>5</c:v>
                </c:pt>
              </c:numCache>
            </c:numRef>
          </c:val>
        </c:ser>
        <c:ser>
          <c:idx val="4"/>
          <c:order val="4"/>
          <c:val>
            <c:numRef>
              <c:f>'ересек топ'!$G$23:$G$44</c:f>
              <c:numCache>
                <c:formatCode>0</c:formatCode>
                <c:ptCount val="22"/>
                <c:pt idx="5">
                  <c:v>0</c:v>
                </c:pt>
                <c:pt idx="6">
                  <c:v>66.666666666666671</c:v>
                </c:pt>
                <c:pt idx="7">
                  <c:v>33.333333333333336</c:v>
                </c:pt>
                <c:pt idx="8">
                  <c:v>100</c:v>
                </c:pt>
                <c:pt idx="14">
                  <c:v>3.3333333333333335</c:v>
                </c:pt>
                <c:pt idx="15">
                  <c:v>66.666666666666671</c:v>
                </c:pt>
                <c:pt idx="16">
                  <c:v>30</c:v>
                </c:pt>
                <c:pt idx="17">
                  <c:v>100</c:v>
                </c:pt>
              </c:numCache>
            </c:numRef>
          </c:val>
        </c:ser>
        <c:ser>
          <c:idx val="5"/>
          <c:order val="5"/>
          <c:val>
            <c:numRef>
              <c:f>'ересек топ'!$H$23:$H$44</c:f>
              <c:numCache>
                <c:formatCode>0</c:formatCode>
                <c:ptCount val="22"/>
                <c:pt idx="4">
                  <c:v>0</c:v>
                </c:pt>
                <c:pt idx="5">
                  <c:v>0.5</c:v>
                </c:pt>
                <c:pt idx="6">
                  <c:v>3.1666666666666665</c:v>
                </c:pt>
                <c:pt idx="7">
                  <c:v>1.3333333333333333</c:v>
                </c:pt>
                <c:pt idx="8">
                  <c:v>5</c:v>
                </c:pt>
                <c:pt idx="13">
                  <c:v>0</c:v>
                </c:pt>
                <c:pt idx="14">
                  <c:v>0.33333333333333331</c:v>
                </c:pt>
                <c:pt idx="15">
                  <c:v>2.6666666666666665</c:v>
                </c:pt>
                <c:pt idx="16">
                  <c:v>2</c:v>
                </c:pt>
                <c:pt idx="17">
                  <c:v>5</c:v>
                </c:pt>
              </c:numCache>
            </c:numRef>
          </c:val>
        </c:ser>
        <c:ser>
          <c:idx val="6"/>
          <c:order val="6"/>
          <c:dLbls>
            <c:showVal val="1"/>
          </c:dLbls>
          <c:val>
            <c:numRef>
              <c:f>'ересек топ'!$I$23:$I$44</c:f>
              <c:numCache>
                <c:formatCode>0</c:formatCode>
                <c:ptCount val="22"/>
                <c:pt idx="5">
                  <c:v>10</c:v>
                </c:pt>
                <c:pt idx="6">
                  <c:v>63.333333333333336</c:v>
                </c:pt>
                <c:pt idx="7">
                  <c:v>26.666666666666668</c:v>
                </c:pt>
                <c:pt idx="8">
                  <c:v>100.00000000000001</c:v>
                </c:pt>
                <c:pt idx="14">
                  <c:v>6.666666666666667</c:v>
                </c:pt>
                <c:pt idx="15">
                  <c:v>53.333333333333336</c:v>
                </c:pt>
                <c:pt idx="16">
                  <c:v>40</c:v>
                </c:pt>
                <c:pt idx="17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'ересек топ'!$J$23:$J$44</c:f>
              <c:numCache>
                <c:formatCode>0</c:formatCode>
                <c:ptCount val="22"/>
                <c:pt idx="13">
                  <c:v>0</c:v>
                </c:pt>
                <c:pt idx="14">
                  <c:v>0.5</c:v>
                </c:pt>
                <c:pt idx="15">
                  <c:v>2.333333333333333</c:v>
                </c:pt>
                <c:pt idx="16">
                  <c:v>2.166666666666667</c:v>
                </c:pt>
                <c:pt idx="17">
                  <c:v>5</c:v>
                </c:pt>
              </c:numCache>
            </c:numRef>
          </c:val>
        </c:ser>
        <c:ser>
          <c:idx val="8"/>
          <c:order val="8"/>
          <c:val>
            <c:numRef>
              <c:f>'ересек топ'!$K$23:$K$44</c:f>
              <c:numCache>
                <c:formatCode>0</c:formatCode>
                <c:ptCount val="22"/>
                <c:pt idx="14">
                  <c:v>10</c:v>
                </c:pt>
                <c:pt idx="15">
                  <c:v>46.666666666666664</c:v>
                </c:pt>
                <c:pt idx="16">
                  <c:v>43.333333333333336</c:v>
                </c:pt>
                <c:pt idx="17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'ересек топ'!$L$23:$L$44</c:f>
              <c:numCache>
                <c:formatCode>0</c:formatCode>
                <c:ptCount val="22"/>
                <c:pt idx="13">
                  <c:v>0</c:v>
                </c:pt>
                <c:pt idx="14">
                  <c:v>0.16666666666666666</c:v>
                </c:pt>
                <c:pt idx="15">
                  <c:v>2.5</c:v>
                </c:pt>
                <c:pt idx="16">
                  <c:v>2.333333333333333</c:v>
                </c:pt>
                <c:pt idx="17">
                  <c:v>5</c:v>
                </c:pt>
              </c:numCache>
            </c:numRef>
          </c:val>
        </c:ser>
        <c:ser>
          <c:idx val="10"/>
          <c:order val="10"/>
          <c:val>
            <c:numRef>
              <c:f>'ересек топ'!$M$23:$M$44</c:f>
              <c:numCache>
                <c:formatCode>0</c:formatCode>
                <c:ptCount val="22"/>
                <c:pt idx="14">
                  <c:v>3.3333333333333335</c:v>
                </c:pt>
                <c:pt idx="15">
                  <c:v>50</c:v>
                </c:pt>
                <c:pt idx="16">
                  <c:v>46.666666666666664</c:v>
                </c:pt>
                <c:pt idx="17">
                  <c:v>100</c:v>
                </c:pt>
              </c:numCache>
            </c:numRef>
          </c:val>
        </c:ser>
        <c:shape val="cone"/>
        <c:axId val="107419136"/>
        <c:axId val="107420672"/>
        <c:axId val="0"/>
      </c:bar3DChart>
      <c:catAx>
        <c:axId val="107419136"/>
        <c:scaling>
          <c:orientation val="minMax"/>
        </c:scaling>
        <c:axPos val="b"/>
        <c:tickLblPos val="nextTo"/>
        <c:crossAx val="107420672"/>
        <c:crosses val="autoZero"/>
        <c:auto val="1"/>
        <c:lblAlgn val="ctr"/>
        <c:lblOffset val="100"/>
      </c:catAx>
      <c:valAx>
        <c:axId val="107420672"/>
        <c:scaling>
          <c:orientation val="minMax"/>
        </c:scaling>
        <c:axPos val="l"/>
        <c:majorGridlines/>
        <c:numFmt formatCode="0" sourceLinked="1"/>
        <c:tickLblPos val="nextTo"/>
        <c:crossAx val="107419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'мектепалды сыныбы'!$D$37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сыныбы'!$D$38:$D$59</c:f>
              <c:numCache>
                <c:formatCode>0</c:formatCode>
                <c:ptCount val="22"/>
                <c:pt idx="0">
                  <c:v>0.2857142857142857</c:v>
                </c:pt>
                <c:pt idx="1">
                  <c:v>2.5714285714285712</c:v>
                </c:pt>
                <c:pt idx="2">
                  <c:v>3.1428571428571432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3.0000000000000009</c:v>
                </c:pt>
                <c:pt idx="8">
                  <c:v>6.0000000000000009</c:v>
                </c:pt>
                <c:pt idx="9">
                  <c:v>0.85714285714285721</c:v>
                </c:pt>
                <c:pt idx="10">
                  <c:v>2.5714285714285712</c:v>
                </c:pt>
                <c:pt idx="11">
                  <c:v>2.5714285714285721</c:v>
                </c:pt>
                <c:pt idx="12">
                  <c:v>6</c:v>
                </c:pt>
                <c:pt idx="13">
                  <c:v>0</c:v>
                </c:pt>
                <c:pt idx="14">
                  <c:v>1.1428571428571428</c:v>
                </c:pt>
                <c:pt idx="15">
                  <c:v>1.8571428571428572</c:v>
                </c:pt>
                <c:pt idx="16">
                  <c:v>3</c:v>
                </c:pt>
                <c:pt idx="17">
                  <c:v>6</c:v>
                </c:pt>
                <c:pt idx="18">
                  <c:v>0</c:v>
                </c:pt>
                <c:pt idx="19">
                  <c:v>2.2857142857142856</c:v>
                </c:pt>
                <c:pt idx="20">
                  <c:v>3.7142857142857144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'мектепалды сыныбы'!$E$37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сыныбы'!$E$38:$E$59</c:f>
              <c:numCache>
                <c:formatCode>0</c:formatCode>
                <c:ptCount val="22"/>
                <c:pt idx="0">
                  <c:v>4.7619047619047619</c:v>
                </c:pt>
                <c:pt idx="1">
                  <c:v>42.857142857142854</c:v>
                </c:pt>
                <c:pt idx="2">
                  <c:v>52.380952380952387</c:v>
                </c:pt>
                <c:pt idx="3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50.000000000000007</c:v>
                </c:pt>
                <c:pt idx="8">
                  <c:v>100</c:v>
                </c:pt>
                <c:pt idx="9">
                  <c:v>14.285714285714286</c:v>
                </c:pt>
                <c:pt idx="10">
                  <c:v>42.857142857142854</c:v>
                </c:pt>
                <c:pt idx="11">
                  <c:v>42.857142857142868</c:v>
                </c:pt>
                <c:pt idx="12">
                  <c:v>100</c:v>
                </c:pt>
                <c:pt idx="14">
                  <c:v>19.047619047619047</c:v>
                </c:pt>
                <c:pt idx="15">
                  <c:v>30.952380952380956</c:v>
                </c:pt>
                <c:pt idx="16">
                  <c:v>50</c:v>
                </c:pt>
                <c:pt idx="17">
                  <c:v>100</c:v>
                </c:pt>
                <c:pt idx="18">
                  <c:v>0</c:v>
                </c:pt>
                <c:pt idx="19">
                  <c:v>38.095238095238095</c:v>
                </c:pt>
                <c:pt idx="20">
                  <c:v>61.904761904761912</c:v>
                </c:pt>
                <c:pt idx="21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'мектепалды сыныбы'!$F$37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сыныбы'!$F$38:$F$59</c:f>
              <c:numCache>
                <c:formatCode>0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2.8571428571428568</c:v>
                </c:pt>
                <c:pt idx="7">
                  <c:v>3.1428571428571432</c:v>
                </c:pt>
                <c:pt idx="8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1.4285714285714288</c:v>
                </c:pt>
                <c:pt idx="16">
                  <c:v>4.5714285714285712</c:v>
                </c:pt>
                <c:pt idx="17">
                  <c:v>6</c:v>
                </c:pt>
              </c:numCache>
            </c:numRef>
          </c:val>
        </c:ser>
        <c:ser>
          <c:idx val="3"/>
          <c:order val="3"/>
          <c:tx>
            <c:strRef>
              <c:f>'мектепалды сыныбы'!$G$37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сыныбы'!$G$38:$G$59</c:f>
              <c:numCache>
                <c:formatCode>0</c:formatCode>
                <c:ptCount val="22"/>
                <c:pt idx="5">
                  <c:v>0</c:v>
                </c:pt>
                <c:pt idx="6">
                  <c:v>47.619047619047613</c:v>
                </c:pt>
                <c:pt idx="7">
                  <c:v>52.380952380952387</c:v>
                </c:pt>
                <c:pt idx="8">
                  <c:v>100</c:v>
                </c:pt>
                <c:pt idx="14">
                  <c:v>0</c:v>
                </c:pt>
                <c:pt idx="15">
                  <c:v>23.809523809523814</c:v>
                </c:pt>
                <c:pt idx="16">
                  <c:v>76.19047619047619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'мектепалды сыныбы'!$H$37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сыныбы'!$H$38:$H$59</c:f>
              <c:numCache>
                <c:formatCode>0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3.5714285714285721</c:v>
                </c:pt>
                <c:pt idx="7">
                  <c:v>2.4285714285714288</c:v>
                </c:pt>
                <c:pt idx="8">
                  <c:v>6.0000000000000009</c:v>
                </c:pt>
                <c:pt idx="13">
                  <c:v>0</c:v>
                </c:pt>
                <c:pt idx="14">
                  <c:v>0.14285714285714285</c:v>
                </c:pt>
                <c:pt idx="15">
                  <c:v>2.1428571428571428</c:v>
                </c:pt>
                <c:pt idx="16">
                  <c:v>3.7142857142857144</c:v>
                </c:pt>
                <c:pt idx="17">
                  <c:v>6</c:v>
                </c:pt>
              </c:numCache>
            </c:numRef>
          </c:val>
        </c:ser>
        <c:ser>
          <c:idx val="5"/>
          <c:order val="5"/>
          <c:tx>
            <c:strRef>
              <c:f>'мектепалды сыныбы'!$I$37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сыныбы'!$I$38:$I$59</c:f>
              <c:numCache>
                <c:formatCode>0</c:formatCode>
                <c:ptCount val="22"/>
                <c:pt idx="5">
                  <c:v>0</c:v>
                </c:pt>
                <c:pt idx="6">
                  <c:v>59.523809523809533</c:v>
                </c:pt>
                <c:pt idx="7">
                  <c:v>40.476190476190482</c:v>
                </c:pt>
                <c:pt idx="8">
                  <c:v>100.00000000000001</c:v>
                </c:pt>
                <c:pt idx="14">
                  <c:v>2.3809523809523809</c:v>
                </c:pt>
                <c:pt idx="15">
                  <c:v>35.714285714285715</c:v>
                </c:pt>
                <c:pt idx="16">
                  <c:v>61.904761904761905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'мектепалды сыныбы'!$J$37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сыныбы'!$J$38:$J$59</c:f>
              <c:numCache>
                <c:formatCode>0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2.5714285714285712</c:v>
                </c:pt>
                <c:pt idx="7">
                  <c:v>3.4285714285714288</c:v>
                </c:pt>
                <c:pt idx="8">
                  <c:v>6</c:v>
                </c:pt>
                <c:pt idx="13">
                  <c:v>0</c:v>
                </c:pt>
                <c:pt idx="14">
                  <c:v>1.2857142857142856</c:v>
                </c:pt>
                <c:pt idx="15">
                  <c:v>1.5714285714285716</c:v>
                </c:pt>
                <c:pt idx="16">
                  <c:v>3.1428571428571432</c:v>
                </c:pt>
                <c:pt idx="17">
                  <c:v>6</c:v>
                </c:pt>
              </c:numCache>
            </c:numRef>
          </c:val>
        </c:ser>
        <c:ser>
          <c:idx val="7"/>
          <c:order val="7"/>
          <c:tx>
            <c:strRef>
              <c:f>'мектепалды сыныбы'!$K$37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сыныбы'!$K$38:$K$59</c:f>
              <c:numCache>
                <c:formatCode>0</c:formatCode>
                <c:ptCount val="22"/>
                <c:pt idx="5">
                  <c:v>0</c:v>
                </c:pt>
                <c:pt idx="6">
                  <c:v>42.857142857142854</c:v>
                </c:pt>
                <c:pt idx="7">
                  <c:v>57.142857142857146</c:v>
                </c:pt>
                <c:pt idx="8">
                  <c:v>100</c:v>
                </c:pt>
                <c:pt idx="14">
                  <c:v>21.428571428571427</c:v>
                </c:pt>
                <c:pt idx="15">
                  <c:v>26.190476190476193</c:v>
                </c:pt>
                <c:pt idx="16">
                  <c:v>52.380952380952387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'мектепалды сыныбы'!$L$37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сыныбы'!$L$38:$L$59</c:f>
              <c:numCache>
                <c:formatCode>0</c:formatCode>
                <c:ptCount val="22"/>
                <c:pt idx="13">
                  <c:v>0</c:v>
                </c:pt>
                <c:pt idx="14">
                  <c:v>0.5714285714285714</c:v>
                </c:pt>
                <c:pt idx="15">
                  <c:v>2.4285714285714288</c:v>
                </c:pt>
                <c:pt idx="16">
                  <c:v>3.0000000000000009</c:v>
                </c:pt>
                <c:pt idx="17">
                  <c:v>6.0000000000000009</c:v>
                </c:pt>
              </c:numCache>
            </c:numRef>
          </c:val>
        </c:ser>
        <c:ser>
          <c:idx val="9"/>
          <c:order val="9"/>
          <c:tx>
            <c:strRef>
              <c:f>'мектепалды сыныбы'!$M$37</c:f>
              <c:strCache>
                <c:ptCount val="1"/>
              </c:strCache>
            </c:strRef>
          </c:tx>
          <c:cat>
            <c:strRef>
              <c:f>'мектепалды сыныбы'!$C$38:$C$59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сыныбы'!$M$38:$M$59</c:f>
              <c:numCache>
                <c:formatCode>0</c:formatCode>
                <c:ptCount val="22"/>
                <c:pt idx="14">
                  <c:v>9.5238095238095237</c:v>
                </c:pt>
                <c:pt idx="15">
                  <c:v>40.476190476190482</c:v>
                </c:pt>
                <c:pt idx="16">
                  <c:v>50.000000000000007</c:v>
                </c:pt>
                <c:pt idx="17">
                  <c:v>100.00000000000001</c:v>
                </c:pt>
              </c:numCache>
            </c:numRef>
          </c:val>
        </c:ser>
        <c:shape val="cylinder"/>
        <c:axId val="108939904"/>
        <c:axId val="108953984"/>
        <c:axId val="0"/>
      </c:bar3DChart>
      <c:catAx>
        <c:axId val="108939904"/>
        <c:scaling>
          <c:orientation val="minMax"/>
        </c:scaling>
        <c:axPos val="b"/>
        <c:tickLblPos val="nextTo"/>
        <c:crossAx val="108953984"/>
        <c:crosses val="autoZero"/>
        <c:auto val="1"/>
        <c:lblAlgn val="ctr"/>
        <c:lblOffset val="100"/>
      </c:catAx>
      <c:valAx>
        <c:axId val="108953984"/>
        <c:scaling>
          <c:orientation val="minMax"/>
        </c:scaling>
        <c:axPos val="l"/>
        <c:majorGridlines/>
        <c:numFmt formatCode="0" sourceLinked="1"/>
        <c:tickLblPos val="nextTo"/>
        <c:crossAx val="108939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447675</xdr:colOff>
      <xdr:row>27</xdr:row>
      <xdr:rowOff>57149</xdr:rowOff>
    </xdr:from>
    <xdr:to>
      <xdr:col>25</xdr:col>
      <xdr:colOff>504825</xdr:colOff>
      <xdr:row>47</xdr:row>
      <xdr:rowOff>9524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68579</xdr:colOff>
      <xdr:row>17</xdr:row>
      <xdr:rowOff>158750</xdr:rowOff>
    </xdr:from>
    <xdr:to>
      <xdr:col>20</xdr:col>
      <xdr:colOff>587374</xdr:colOff>
      <xdr:row>36</xdr:row>
      <xdr:rowOff>158750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</xdr:colOff>
      <xdr:row>25</xdr:row>
      <xdr:rowOff>60960</xdr:rowOff>
    </xdr:from>
    <xdr:to>
      <xdr:col>20</xdr:col>
      <xdr:colOff>60960</xdr:colOff>
      <xdr:row>40</xdr:row>
      <xdr:rowOff>53340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</xdr:colOff>
      <xdr:row>37</xdr:row>
      <xdr:rowOff>106680</xdr:rowOff>
    </xdr:from>
    <xdr:to>
      <xdr:col>21</xdr:col>
      <xdr:colOff>541020</xdr:colOff>
      <xdr:row>57</xdr:row>
      <xdr:rowOff>53340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31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3"/>
      <c r="B11" s="83"/>
      <c r="C11" s="76" t="s">
        <v>844</v>
      </c>
      <c r="D11" s="76"/>
      <c r="E11" s="76"/>
      <c r="F11" s="76"/>
      <c r="G11" s="76"/>
      <c r="H11" s="76"/>
      <c r="I11" s="76"/>
      <c r="J11" s="76"/>
      <c r="K11" s="76"/>
      <c r="L11" s="76" t="s">
        <v>847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844</v>
      </c>
      <c r="Y11" s="76"/>
      <c r="Z11" s="76"/>
      <c r="AA11" s="76"/>
      <c r="AB11" s="76"/>
      <c r="AC11" s="76"/>
      <c r="AD11" s="76"/>
      <c r="AE11" s="76"/>
      <c r="AF11" s="76"/>
      <c r="AG11" s="76" t="s">
        <v>847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844</v>
      </c>
      <c r="AT11" s="72"/>
      <c r="AU11" s="72"/>
      <c r="AV11" s="72"/>
      <c r="AW11" s="72"/>
      <c r="AX11" s="72"/>
      <c r="AY11" s="72" t="s">
        <v>847</v>
      </c>
      <c r="AZ11" s="72"/>
      <c r="BA11" s="72"/>
      <c r="BB11" s="72"/>
      <c r="BC11" s="72"/>
      <c r="BD11" s="72"/>
      <c r="BE11" s="72"/>
      <c r="BF11" s="72"/>
      <c r="BG11" s="72"/>
      <c r="BH11" s="72" t="s">
        <v>844</v>
      </c>
      <c r="BI11" s="72"/>
      <c r="BJ11" s="72"/>
      <c r="BK11" s="72"/>
      <c r="BL11" s="72"/>
      <c r="BM11" s="72"/>
      <c r="BN11" s="72" t="s">
        <v>847</v>
      </c>
      <c r="BO11" s="72"/>
      <c r="BP11" s="72"/>
      <c r="BQ11" s="72"/>
      <c r="BR11" s="72"/>
      <c r="BS11" s="72"/>
      <c r="BT11" s="72"/>
      <c r="BU11" s="72"/>
      <c r="BV11" s="72"/>
      <c r="BW11" s="72" t="s">
        <v>844</v>
      </c>
      <c r="BX11" s="72"/>
      <c r="BY11" s="72"/>
      <c r="BZ11" s="72"/>
      <c r="CA11" s="72"/>
      <c r="CB11" s="72"/>
      <c r="CC11" s="72" t="s">
        <v>847</v>
      </c>
      <c r="CD11" s="72"/>
      <c r="CE11" s="72"/>
      <c r="CF11" s="72"/>
      <c r="CG11" s="72"/>
      <c r="CH11" s="72"/>
      <c r="CI11" s="72" t="s">
        <v>844</v>
      </c>
      <c r="CJ11" s="72"/>
      <c r="CK11" s="72"/>
      <c r="CL11" s="72"/>
      <c r="CM11" s="72"/>
      <c r="CN11" s="72"/>
      <c r="CO11" s="72"/>
      <c r="CP11" s="72"/>
      <c r="CQ11" s="72"/>
      <c r="CR11" s="72" t="s">
        <v>847</v>
      </c>
      <c r="CS11" s="72"/>
      <c r="CT11" s="72"/>
      <c r="CU11" s="72"/>
      <c r="CV11" s="72"/>
      <c r="CW11" s="72"/>
      <c r="CX11" s="72"/>
      <c r="CY11" s="72"/>
      <c r="CZ11" s="72"/>
      <c r="DA11" s="72" t="s">
        <v>844</v>
      </c>
      <c r="DB11" s="72"/>
      <c r="DC11" s="72"/>
      <c r="DD11" s="72"/>
      <c r="DE11" s="72"/>
      <c r="DF11" s="72"/>
      <c r="DG11" s="72" t="s">
        <v>847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3"/>
      <c r="B13" s="83"/>
      <c r="C13" s="82" t="s">
        <v>841</v>
      </c>
      <c r="D13" s="82"/>
      <c r="E13" s="82"/>
      <c r="F13" s="82" t="s">
        <v>1336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848</v>
      </c>
      <c r="Y13" s="82"/>
      <c r="Z13" s="82"/>
      <c r="AA13" s="82" t="s">
        <v>850</v>
      </c>
      <c r="AB13" s="82"/>
      <c r="AC13" s="82"/>
      <c r="AD13" s="82" t="s">
        <v>852</v>
      </c>
      <c r="AE13" s="82"/>
      <c r="AF13" s="82"/>
      <c r="AG13" s="82" t="s">
        <v>854</v>
      </c>
      <c r="AH13" s="82"/>
      <c r="AI13" s="82"/>
      <c r="AJ13" s="82" t="s">
        <v>856</v>
      </c>
      <c r="AK13" s="82"/>
      <c r="AL13" s="82"/>
      <c r="AM13" s="82" t="s">
        <v>860</v>
      </c>
      <c r="AN13" s="82"/>
      <c r="AO13" s="82"/>
      <c r="AP13" s="82" t="s">
        <v>861</v>
      </c>
      <c r="AQ13" s="82"/>
      <c r="AR13" s="82"/>
      <c r="AS13" s="82" t="s">
        <v>863</v>
      </c>
      <c r="AT13" s="82"/>
      <c r="AU13" s="82"/>
      <c r="AV13" s="82" t="s">
        <v>864</v>
      </c>
      <c r="AW13" s="82"/>
      <c r="AX13" s="82"/>
      <c r="AY13" s="82" t="s">
        <v>867</v>
      </c>
      <c r="AZ13" s="82"/>
      <c r="BA13" s="82"/>
      <c r="BB13" s="82" t="s">
        <v>868</v>
      </c>
      <c r="BC13" s="82"/>
      <c r="BD13" s="82"/>
      <c r="BE13" s="82" t="s">
        <v>871</v>
      </c>
      <c r="BF13" s="82"/>
      <c r="BG13" s="82"/>
      <c r="BH13" s="82" t="s">
        <v>872</v>
      </c>
      <c r="BI13" s="82"/>
      <c r="BJ13" s="82"/>
      <c r="BK13" s="82" t="s">
        <v>876</v>
      </c>
      <c r="BL13" s="82"/>
      <c r="BM13" s="82"/>
      <c r="BN13" s="82" t="s">
        <v>875</v>
      </c>
      <c r="BO13" s="82"/>
      <c r="BP13" s="82"/>
      <c r="BQ13" s="82" t="s">
        <v>877</v>
      </c>
      <c r="BR13" s="82"/>
      <c r="BS13" s="82"/>
      <c r="BT13" s="82" t="s">
        <v>878</v>
      </c>
      <c r="BU13" s="82"/>
      <c r="BV13" s="82"/>
      <c r="BW13" s="82" t="s">
        <v>880</v>
      </c>
      <c r="BX13" s="82"/>
      <c r="BY13" s="82"/>
      <c r="BZ13" s="82" t="s">
        <v>882</v>
      </c>
      <c r="CA13" s="82"/>
      <c r="CB13" s="82"/>
      <c r="CC13" s="82" t="s">
        <v>883</v>
      </c>
      <c r="CD13" s="82"/>
      <c r="CE13" s="82"/>
      <c r="CF13" s="82" t="s">
        <v>884</v>
      </c>
      <c r="CG13" s="82"/>
      <c r="CH13" s="82"/>
      <c r="CI13" s="82" t="s">
        <v>886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887</v>
      </c>
      <c r="CS13" s="82"/>
      <c r="CT13" s="82"/>
      <c r="CU13" s="82" t="s">
        <v>133</v>
      </c>
      <c r="CV13" s="82"/>
      <c r="CW13" s="82"/>
      <c r="CX13" s="82" t="s">
        <v>888</v>
      </c>
      <c r="CY13" s="82"/>
      <c r="CZ13" s="82"/>
      <c r="DA13" s="82" t="s">
        <v>889</v>
      </c>
      <c r="DB13" s="82"/>
      <c r="DC13" s="82"/>
      <c r="DD13" s="82" t="s">
        <v>893</v>
      </c>
      <c r="DE13" s="82"/>
      <c r="DF13" s="82"/>
      <c r="DG13" s="82" t="s">
        <v>895</v>
      </c>
      <c r="DH13" s="82"/>
      <c r="DI13" s="82"/>
      <c r="DJ13" s="82" t="s">
        <v>897</v>
      </c>
      <c r="DK13" s="82"/>
      <c r="DL13" s="82"/>
      <c r="DM13" s="82" t="s">
        <v>899</v>
      </c>
      <c r="DN13" s="82"/>
      <c r="DO13" s="82"/>
    </row>
    <row r="14" spans="1:254" ht="111.75" customHeight="1">
      <c r="A14" s="83"/>
      <c r="B14" s="83"/>
      <c r="C14" s="43" t="s">
        <v>16</v>
      </c>
      <c r="D14" s="43" t="s">
        <v>17</v>
      </c>
      <c r="E14" s="43" t="s">
        <v>18</v>
      </c>
      <c r="F14" s="43" t="s">
        <v>19</v>
      </c>
      <c r="G14" s="43" t="s">
        <v>20</v>
      </c>
      <c r="H14" s="43" t="s">
        <v>842</v>
      </c>
      <c r="I14" s="43" t="s">
        <v>30</v>
      </c>
      <c r="J14" s="43" t="s">
        <v>843</v>
      </c>
      <c r="K14" s="43" t="s">
        <v>31</v>
      </c>
      <c r="L14" s="43" t="s">
        <v>30</v>
      </c>
      <c r="M14" s="43" t="s">
        <v>38</v>
      </c>
      <c r="N14" s="43" t="s">
        <v>31</v>
      </c>
      <c r="O14" s="43" t="s">
        <v>39</v>
      </c>
      <c r="P14" s="43" t="s">
        <v>39</v>
      </c>
      <c r="Q14" s="43" t="s">
        <v>35</v>
      </c>
      <c r="R14" s="43" t="s">
        <v>41</v>
      </c>
      <c r="S14" s="43" t="s">
        <v>42</v>
      </c>
      <c r="T14" s="43" t="s">
        <v>35</v>
      </c>
      <c r="U14" s="43" t="s">
        <v>434</v>
      </c>
      <c r="V14" s="43" t="s">
        <v>845</v>
      </c>
      <c r="W14" s="43" t="s">
        <v>846</v>
      </c>
      <c r="X14" s="43" t="s">
        <v>72</v>
      </c>
      <c r="Y14" s="43" t="s">
        <v>59</v>
      </c>
      <c r="Z14" s="43" t="s">
        <v>849</v>
      </c>
      <c r="AA14" s="43" t="s">
        <v>851</v>
      </c>
      <c r="AB14" s="43" t="s">
        <v>85</v>
      </c>
      <c r="AC14" s="43" t="s">
        <v>86</v>
      </c>
      <c r="AD14" s="43" t="s">
        <v>62</v>
      </c>
      <c r="AE14" s="43" t="s">
        <v>63</v>
      </c>
      <c r="AF14" s="43" t="s">
        <v>853</v>
      </c>
      <c r="AG14" s="43" t="s">
        <v>855</v>
      </c>
      <c r="AH14" s="43" t="s">
        <v>66</v>
      </c>
      <c r="AI14" s="43" t="s">
        <v>67</v>
      </c>
      <c r="AJ14" s="43" t="s">
        <v>857</v>
      </c>
      <c r="AK14" s="43" t="s">
        <v>858</v>
      </c>
      <c r="AL14" s="43" t="s">
        <v>859</v>
      </c>
      <c r="AM14" s="43" t="s">
        <v>60</v>
      </c>
      <c r="AN14" s="43" t="s">
        <v>61</v>
      </c>
      <c r="AO14" s="43" t="s">
        <v>35</v>
      </c>
      <c r="AP14" s="43" t="s">
        <v>206</v>
      </c>
      <c r="AQ14" s="43" t="s">
        <v>862</v>
      </c>
      <c r="AR14" s="43" t="s">
        <v>86</v>
      </c>
      <c r="AS14" s="43" t="s">
        <v>73</v>
      </c>
      <c r="AT14" s="43" t="s">
        <v>74</v>
      </c>
      <c r="AU14" s="43" t="s">
        <v>75</v>
      </c>
      <c r="AV14" s="43" t="s">
        <v>76</v>
      </c>
      <c r="AW14" s="43" t="s">
        <v>865</v>
      </c>
      <c r="AX14" s="43" t="s">
        <v>866</v>
      </c>
      <c r="AY14" s="43" t="s">
        <v>77</v>
      </c>
      <c r="AZ14" s="43" t="s">
        <v>78</v>
      </c>
      <c r="BA14" s="43" t="s">
        <v>79</v>
      </c>
      <c r="BB14" s="43" t="s">
        <v>83</v>
      </c>
      <c r="BC14" s="43" t="s">
        <v>869</v>
      </c>
      <c r="BD14" s="43" t="s">
        <v>870</v>
      </c>
      <c r="BE14" s="43" t="s">
        <v>80</v>
      </c>
      <c r="BF14" s="43" t="s">
        <v>81</v>
      </c>
      <c r="BG14" s="43" t="s">
        <v>82</v>
      </c>
      <c r="BH14" s="43" t="s">
        <v>873</v>
      </c>
      <c r="BI14" s="43" t="s">
        <v>103</v>
      </c>
      <c r="BJ14" s="43" t="s">
        <v>192</v>
      </c>
      <c r="BK14" s="43" t="s">
        <v>874</v>
      </c>
      <c r="BL14" s="43" t="s">
        <v>375</v>
      </c>
      <c r="BM14" s="43" t="s">
        <v>96</v>
      </c>
      <c r="BN14" s="43" t="s">
        <v>102</v>
      </c>
      <c r="BO14" s="43" t="s">
        <v>103</v>
      </c>
      <c r="BP14" s="43" t="s">
        <v>192</v>
      </c>
      <c r="BQ14" s="43" t="s">
        <v>100</v>
      </c>
      <c r="BR14" s="43" t="s">
        <v>1320</v>
      </c>
      <c r="BS14" s="43" t="s">
        <v>1321</v>
      </c>
      <c r="BT14" s="43" t="s">
        <v>95</v>
      </c>
      <c r="BU14" s="43" t="s">
        <v>879</v>
      </c>
      <c r="BV14" s="43" t="s">
        <v>104</v>
      </c>
      <c r="BW14" s="43" t="s">
        <v>27</v>
      </c>
      <c r="BX14" s="43" t="s">
        <v>34</v>
      </c>
      <c r="BY14" s="43" t="s">
        <v>881</v>
      </c>
      <c r="BZ14" s="43" t="s">
        <v>118</v>
      </c>
      <c r="CA14" s="43" t="s">
        <v>119</v>
      </c>
      <c r="CB14" s="43" t="s">
        <v>120</v>
      </c>
      <c r="CC14" s="43" t="s">
        <v>121</v>
      </c>
      <c r="CD14" s="43" t="s">
        <v>122</v>
      </c>
      <c r="CE14" s="43" t="s">
        <v>123</v>
      </c>
      <c r="CF14" s="43" t="s">
        <v>124</v>
      </c>
      <c r="CG14" s="43" t="s">
        <v>885</v>
      </c>
      <c r="CH14" s="43" t="s">
        <v>125</v>
      </c>
      <c r="CI14" s="43" t="s">
        <v>33</v>
      </c>
      <c r="CJ14" s="43" t="s">
        <v>34</v>
      </c>
      <c r="CK14" s="43" t="s">
        <v>35</v>
      </c>
      <c r="CL14" s="43" t="s">
        <v>30</v>
      </c>
      <c r="CM14" s="43" t="s">
        <v>38</v>
      </c>
      <c r="CN14" s="43" t="s">
        <v>127</v>
      </c>
      <c r="CO14" s="43" t="s">
        <v>77</v>
      </c>
      <c r="CP14" s="43" t="s">
        <v>129</v>
      </c>
      <c r="CQ14" s="43" t="s">
        <v>79</v>
      </c>
      <c r="CR14" s="43" t="s">
        <v>130</v>
      </c>
      <c r="CS14" s="43" t="s">
        <v>131</v>
      </c>
      <c r="CT14" s="43" t="s">
        <v>132</v>
      </c>
      <c r="CU14" s="43" t="s">
        <v>134</v>
      </c>
      <c r="CV14" s="43" t="s">
        <v>131</v>
      </c>
      <c r="CW14" s="43" t="s">
        <v>86</v>
      </c>
      <c r="CX14" s="43" t="s">
        <v>135</v>
      </c>
      <c r="CY14" s="43" t="s">
        <v>136</v>
      </c>
      <c r="CZ14" s="43" t="s">
        <v>137</v>
      </c>
      <c r="DA14" s="43" t="s">
        <v>890</v>
      </c>
      <c r="DB14" s="43" t="s">
        <v>891</v>
      </c>
      <c r="DC14" s="43" t="s">
        <v>892</v>
      </c>
      <c r="DD14" s="43" t="s">
        <v>33</v>
      </c>
      <c r="DE14" s="43" t="s">
        <v>34</v>
      </c>
      <c r="DF14" s="43" t="s">
        <v>894</v>
      </c>
      <c r="DG14" s="43" t="s">
        <v>145</v>
      </c>
      <c r="DH14" s="43" t="s">
        <v>896</v>
      </c>
      <c r="DI14" s="43" t="s">
        <v>146</v>
      </c>
      <c r="DJ14" s="43" t="s">
        <v>898</v>
      </c>
      <c r="DK14" s="43" t="s">
        <v>149</v>
      </c>
      <c r="DL14" s="43" t="s">
        <v>150</v>
      </c>
      <c r="DM14" s="43" t="s">
        <v>152</v>
      </c>
      <c r="DN14" s="43" t="s">
        <v>900</v>
      </c>
      <c r="DO14" s="43" t="s">
        <v>901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837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2" t="s">
        <v>811</v>
      </c>
      <c r="C43" s="63"/>
      <c r="D43" s="63"/>
      <c r="E43" s="64"/>
      <c r="F43" s="25"/>
      <c r="G43" s="25"/>
      <c r="T43" s="11"/>
    </row>
    <row r="44" spans="1:254">
      <c r="B44" s="26" t="s">
        <v>812</v>
      </c>
      <c r="C44" s="27" t="s">
        <v>815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>
      <c r="B45" s="26" t="s">
        <v>813</v>
      </c>
      <c r="C45" s="30" t="s">
        <v>815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>
      <c r="B46" s="26" t="s">
        <v>814</v>
      </c>
      <c r="C46" s="30" t="s">
        <v>815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>
      <c r="B48" s="26"/>
      <c r="D48" s="65" t="s">
        <v>56</v>
      </c>
      <c r="E48" s="66"/>
      <c r="F48" s="68" t="s">
        <v>3</v>
      </c>
      <c r="G48" s="69"/>
    </row>
    <row r="49" spans="2:7" ht="15" customHeight="1">
      <c r="B49" s="26" t="s">
        <v>812</v>
      </c>
      <c r="C49" s="30" t="s">
        <v>816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>
      <c r="B50" s="26" t="s">
        <v>813</v>
      </c>
      <c r="C50" s="30" t="s">
        <v>816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>
      <c r="B51" s="26" t="s">
        <v>814</v>
      </c>
      <c r="C51" s="30" t="s">
        <v>816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>
      <c r="B53" s="26" t="s">
        <v>812</v>
      </c>
      <c r="C53" s="30" t="s">
        <v>817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>
      <c r="B54" s="26" t="s">
        <v>813</v>
      </c>
      <c r="C54" s="30" t="s">
        <v>817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>
      <c r="B55" s="26" t="s">
        <v>814</v>
      </c>
      <c r="C55" s="30" t="s">
        <v>817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>
      <c r="B57" s="26"/>
      <c r="C57" s="30"/>
      <c r="D57" s="65" t="s">
        <v>116</v>
      </c>
      <c r="E57" s="66"/>
      <c r="F57" s="70" t="s">
        <v>117</v>
      </c>
      <c r="G57" s="71"/>
    </row>
    <row r="58" spans="2:7">
      <c r="B58" s="26" t="s">
        <v>812</v>
      </c>
      <c r="C58" s="30" t="s">
        <v>818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>
      <c r="B59" s="26" t="s">
        <v>813</v>
      </c>
      <c r="C59" s="30" t="s">
        <v>818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>
      <c r="B60" s="26" t="s">
        <v>814</v>
      </c>
      <c r="C60" s="30" t="s">
        <v>818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>
      <c r="B62" s="26" t="s">
        <v>812</v>
      </c>
      <c r="C62" s="30" t="s">
        <v>819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>
      <c r="B63" s="26" t="s">
        <v>813</v>
      </c>
      <c r="C63" s="30" t="s">
        <v>819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>
      <c r="B64" s="26" t="s">
        <v>814</v>
      </c>
      <c r="C64" s="30" t="s">
        <v>819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6"/>
  <sheetViews>
    <sheetView topLeftCell="A22" workbookViewId="0">
      <pane xSplit="1" topLeftCell="B1" activePane="topRight" state="frozen"/>
      <selection activeCell="A12" sqref="A12"/>
      <selection pane="topRight" activeCell="K33" sqref="K33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1401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3"/>
      <c r="B13" s="83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>
      <c r="A14" s="83"/>
      <c r="B14" s="83"/>
      <c r="C14" s="43" t="s">
        <v>903</v>
      </c>
      <c r="D14" s="43" t="s">
        <v>904</v>
      </c>
      <c r="E14" s="43" t="s">
        <v>905</v>
      </c>
      <c r="F14" s="43" t="s">
        <v>41</v>
      </c>
      <c r="G14" s="43" t="s">
        <v>103</v>
      </c>
      <c r="H14" s="43" t="s">
        <v>192</v>
      </c>
      <c r="I14" s="43" t="s">
        <v>195</v>
      </c>
      <c r="J14" s="43" t="s">
        <v>196</v>
      </c>
      <c r="K14" s="43" t="s">
        <v>197</v>
      </c>
      <c r="L14" s="43" t="s">
        <v>199</v>
      </c>
      <c r="M14" s="43" t="s">
        <v>200</v>
      </c>
      <c r="N14" s="43" t="s">
        <v>201</v>
      </c>
      <c r="O14" s="43" t="s">
        <v>203</v>
      </c>
      <c r="P14" s="43" t="s">
        <v>74</v>
      </c>
      <c r="Q14" s="43" t="s">
        <v>75</v>
      </c>
      <c r="R14" s="43" t="s">
        <v>84</v>
      </c>
      <c r="S14" s="43" t="s">
        <v>71</v>
      </c>
      <c r="T14" s="43" t="s">
        <v>909</v>
      </c>
      <c r="U14" s="43" t="s">
        <v>206</v>
      </c>
      <c r="V14" s="43" t="s">
        <v>71</v>
      </c>
      <c r="W14" s="43" t="s">
        <v>86</v>
      </c>
      <c r="X14" s="43" t="s">
        <v>69</v>
      </c>
      <c r="Y14" s="43" t="s">
        <v>213</v>
      </c>
      <c r="Z14" s="43" t="s">
        <v>214</v>
      </c>
      <c r="AA14" s="43" t="s">
        <v>134</v>
      </c>
      <c r="AB14" s="43" t="s">
        <v>913</v>
      </c>
      <c r="AC14" s="43" t="s">
        <v>909</v>
      </c>
      <c r="AD14" s="43" t="s">
        <v>218</v>
      </c>
      <c r="AE14" s="43" t="s">
        <v>427</v>
      </c>
      <c r="AF14" s="43" t="s">
        <v>915</v>
      </c>
      <c r="AG14" s="43" t="s">
        <v>917</v>
      </c>
      <c r="AH14" s="43" t="s">
        <v>918</v>
      </c>
      <c r="AI14" s="43" t="s">
        <v>919</v>
      </c>
      <c r="AJ14" s="43" t="s">
        <v>216</v>
      </c>
      <c r="AK14" s="43" t="s">
        <v>920</v>
      </c>
      <c r="AL14" s="43" t="s">
        <v>65</v>
      </c>
      <c r="AM14" s="43" t="s">
        <v>215</v>
      </c>
      <c r="AN14" s="43" t="s">
        <v>103</v>
      </c>
      <c r="AO14" s="43" t="s">
        <v>219</v>
      </c>
      <c r="AP14" s="43" t="s">
        <v>223</v>
      </c>
      <c r="AQ14" s="43" t="s">
        <v>224</v>
      </c>
      <c r="AR14" s="43" t="s">
        <v>101</v>
      </c>
      <c r="AS14" s="43" t="s">
        <v>220</v>
      </c>
      <c r="AT14" s="43" t="s">
        <v>221</v>
      </c>
      <c r="AU14" s="43" t="s">
        <v>222</v>
      </c>
      <c r="AV14" s="43" t="s">
        <v>226</v>
      </c>
      <c r="AW14" s="43" t="s">
        <v>925</v>
      </c>
      <c r="AX14" s="43" t="s">
        <v>227</v>
      </c>
      <c r="AY14" s="43" t="s">
        <v>228</v>
      </c>
      <c r="AZ14" s="43" t="s">
        <v>229</v>
      </c>
      <c r="BA14" s="43" t="s">
        <v>230</v>
      </c>
      <c r="BB14" s="43" t="s">
        <v>231</v>
      </c>
      <c r="BC14" s="43" t="s">
        <v>71</v>
      </c>
      <c r="BD14" s="43" t="s">
        <v>232</v>
      </c>
      <c r="BE14" s="43" t="s">
        <v>233</v>
      </c>
      <c r="BF14" s="43" t="s">
        <v>843</v>
      </c>
      <c r="BG14" s="43" t="s">
        <v>234</v>
      </c>
      <c r="BH14" s="43" t="s">
        <v>16</v>
      </c>
      <c r="BI14" s="43" t="s">
        <v>236</v>
      </c>
      <c r="BJ14" s="43" t="s">
        <v>147</v>
      </c>
      <c r="BK14" s="43" t="s">
        <v>237</v>
      </c>
      <c r="BL14" s="43" t="s">
        <v>931</v>
      </c>
      <c r="BM14" s="43" t="s">
        <v>238</v>
      </c>
      <c r="BN14" s="43" t="s">
        <v>97</v>
      </c>
      <c r="BO14" s="43" t="s">
        <v>17</v>
      </c>
      <c r="BP14" s="43" t="s">
        <v>18</v>
      </c>
      <c r="BQ14" s="43" t="s">
        <v>934</v>
      </c>
      <c r="BR14" s="43" t="s">
        <v>843</v>
      </c>
      <c r="BS14" s="43" t="s">
        <v>219</v>
      </c>
      <c r="BT14" s="43" t="s">
        <v>936</v>
      </c>
      <c r="BU14" s="43" t="s">
        <v>239</v>
      </c>
      <c r="BV14" s="43" t="s">
        <v>240</v>
      </c>
      <c r="BW14" s="43" t="s">
        <v>148</v>
      </c>
      <c r="BX14" s="43" t="s">
        <v>235</v>
      </c>
      <c r="BY14" s="43" t="s">
        <v>209</v>
      </c>
      <c r="BZ14" s="43" t="s">
        <v>939</v>
      </c>
      <c r="CA14" s="43" t="s">
        <v>940</v>
      </c>
      <c r="CB14" s="43" t="s">
        <v>941</v>
      </c>
      <c r="CC14" s="43" t="s">
        <v>943</v>
      </c>
      <c r="CD14" s="43" t="s">
        <v>944</v>
      </c>
      <c r="CE14" s="43" t="s">
        <v>241</v>
      </c>
      <c r="CF14" s="43" t="s">
        <v>242</v>
      </c>
      <c r="CG14" s="43" t="s">
        <v>243</v>
      </c>
      <c r="CH14" s="43" t="s">
        <v>96</v>
      </c>
      <c r="CI14" s="43" t="s">
        <v>246</v>
      </c>
      <c r="CJ14" s="43" t="s">
        <v>247</v>
      </c>
      <c r="CK14" s="43" t="s">
        <v>125</v>
      </c>
      <c r="CL14" s="43" t="s">
        <v>248</v>
      </c>
      <c r="CM14" s="43" t="s">
        <v>249</v>
      </c>
      <c r="CN14" s="43" t="s">
        <v>250</v>
      </c>
      <c r="CO14" s="43" t="s">
        <v>251</v>
      </c>
      <c r="CP14" s="43" t="s">
        <v>252</v>
      </c>
      <c r="CQ14" s="43" t="s">
        <v>949</v>
      </c>
      <c r="CR14" s="43" t="s">
        <v>253</v>
      </c>
      <c r="CS14" s="43" t="s">
        <v>254</v>
      </c>
      <c r="CT14" s="43" t="s">
        <v>255</v>
      </c>
      <c r="CU14" s="43" t="s">
        <v>258</v>
      </c>
      <c r="CV14" s="43" t="s">
        <v>259</v>
      </c>
      <c r="CW14" s="43" t="s">
        <v>260</v>
      </c>
      <c r="CX14" s="43" t="s">
        <v>262</v>
      </c>
      <c r="CY14" s="43" t="s">
        <v>263</v>
      </c>
      <c r="CZ14" s="43" t="s">
        <v>264</v>
      </c>
      <c r="DA14" s="43" t="s">
        <v>265</v>
      </c>
      <c r="DB14" s="43" t="s">
        <v>64</v>
      </c>
      <c r="DC14" s="43" t="s">
        <v>266</v>
      </c>
      <c r="DD14" s="43" t="s">
        <v>261</v>
      </c>
      <c r="DE14" s="43" t="s">
        <v>225</v>
      </c>
      <c r="DF14" s="43" t="s">
        <v>104</v>
      </c>
      <c r="DG14" s="43" t="s">
        <v>956</v>
      </c>
      <c r="DH14" s="43" t="s">
        <v>1323</v>
      </c>
      <c r="DI14" s="43" t="s">
        <v>1324</v>
      </c>
      <c r="DJ14" s="43" t="s">
        <v>267</v>
      </c>
      <c r="DK14" s="43" t="s">
        <v>268</v>
      </c>
      <c r="DL14" s="43" t="s">
        <v>269</v>
      </c>
      <c r="DM14" s="43" t="s">
        <v>270</v>
      </c>
      <c r="DN14" s="43" t="s">
        <v>271</v>
      </c>
      <c r="DO14" s="43" t="s">
        <v>272</v>
      </c>
      <c r="DP14" s="43" t="s">
        <v>275</v>
      </c>
      <c r="DQ14" s="43" t="s">
        <v>276</v>
      </c>
      <c r="DR14" s="43" t="s">
        <v>151</v>
      </c>
    </row>
    <row r="15" spans="1:254" ht="15.75">
      <c r="A15" s="20">
        <v>1</v>
      </c>
      <c r="B15" s="13" t="s">
        <v>1388</v>
      </c>
      <c r="C15" s="5"/>
      <c r="D15" s="5">
        <v>1</v>
      </c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>
        <v>1</v>
      </c>
      <c r="S15" s="5"/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1389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/>
      <c r="Z16" s="9">
        <v>1</v>
      </c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/>
      <c r="BA16" s="9">
        <v>1</v>
      </c>
      <c r="BB16" s="9"/>
      <c r="BC16" s="9">
        <v>1</v>
      </c>
      <c r="BD16" s="9"/>
      <c r="BE16" s="9">
        <v>1</v>
      </c>
      <c r="BF16" s="9"/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1390</v>
      </c>
      <c r="C17" s="9"/>
      <c r="D17" s="9"/>
      <c r="E17" s="9">
        <v>1</v>
      </c>
      <c r="F17" s="9"/>
      <c r="G17" s="9">
        <v>1</v>
      </c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>
        <v>1</v>
      </c>
      <c r="AF17" s="9"/>
      <c r="AG17" s="9"/>
      <c r="AH17" s="9">
        <v>1</v>
      </c>
      <c r="AI17" s="9"/>
      <c r="AJ17" s="9"/>
      <c r="AK17" s="9"/>
      <c r="AL17" s="9">
        <v>1</v>
      </c>
      <c r="AM17" s="9"/>
      <c r="AN17" s="9"/>
      <c r="AO17" s="9">
        <v>1</v>
      </c>
      <c r="AP17" s="9">
        <v>1</v>
      </c>
      <c r="AQ17" s="9"/>
      <c r="AR17" s="9"/>
      <c r="AS17" s="9"/>
      <c r="AT17" s="9">
        <v>1</v>
      </c>
      <c r="AU17" s="9"/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/>
      <c r="BI17" s="9"/>
      <c r="BJ17" s="9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1391</v>
      </c>
      <c r="C18" s="9"/>
      <c r="D18" s="9">
        <v>1</v>
      </c>
      <c r="E18" s="9"/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>
        <v>1</v>
      </c>
      <c r="AR18" s="9"/>
      <c r="AS18" s="9"/>
      <c r="AT18" s="9">
        <v>1</v>
      </c>
      <c r="AU18" s="9"/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>
        <v>1</v>
      </c>
      <c r="BJ18" s="9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1392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/>
      <c r="AO19" s="9">
        <v>1</v>
      </c>
      <c r="AP19" s="9"/>
      <c r="AQ19" s="9">
        <v>1</v>
      </c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/>
      <c r="BA19" s="9">
        <v>1</v>
      </c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1393</v>
      </c>
      <c r="C20" s="9"/>
      <c r="D20" s="9"/>
      <c r="E20" s="9">
        <v>1</v>
      </c>
      <c r="F20" s="9"/>
      <c r="G20" s="9">
        <v>1</v>
      </c>
      <c r="H20" s="9"/>
      <c r="I20" s="9"/>
      <c r="J20" s="9">
        <v>1</v>
      </c>
      <c r="K20" s="9"/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/>
      <c r="AO20" s="9">
        <v>1</v>
      </c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/>
      <c r="BA20" s="9">
        <v>1</v>
      </c>
      <c r="BB20" s="9"/>
      <c r="BC20" s="9"/>
      <c r="BD20" s="9">
        <v>1</v>
      </c>
      <c r="BE20" s="9"/>
      <c r="BF20" s="9">
        <v>1</v>
      </c>
      <c r="BG20" s="9"/>
      <c r="BH20" s="9"/>
      <c r="BI20" s="9"/>
      <c r="BJ20" s="9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/>
      <c r="CN20" s="4">
        <v>1</v>
      </c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78" t="s">
        <v>278</v>
      </c>
      <c r="B21" s="79"/>
      <c r="C21" s="3">
        <f t="shared" ref="C21:AH21" si="0">SUM(C15:C20)</f>
        <v>0</v>
      </c>
      <c r="D21" s="3">
        <f t="shared" si="0"/>
        <v>4</v>
      </c>
      <c r="E21" s="3">
        <f t="shared" si="0"/>
        <v>2</v>
      </c>
      <c r="F21" s="3">
        <f t="shared" si="0"/>
        <v>2</v>
      </c>
      <c r="G21" s="3">
        <f t="shared" si="0"/>
        <v>3</v>
      </c>
      <c r="H21" s="3">
        <f t="shared" si="0"/>
        <v>1</v>
      </c>
      <c r="I21" s="3">
        <f t="shared" si="0"/>
        <v>0</v>
      </c>
      <c r="J21" s="3">
        <f t="shared" si="0"/>
        <v>5</v>
      </c>
      <c r="K21" s="3">
        <f t="shared" si="0"/>
        <v>1</v>
      </c>
      <c r="L21" s="3">
        <f t="shared" si="0"/>
        <v>0</v>
      </c>
      <c r="M21" s="3">
        <f t="shared" si="0"/>
        <v>1</v>
      </c>
      <c r="N21" s="3">
        <f t="shared" si="0"/>
        <v>5</v>
      </c>
      <c r="O21" s="3">
        <f t="shared" si="0"/>
        <v>0</v>
      </c>
      <c r="P21" s="3">
        <f t="shared" si="0"/>
        <v>3</v>
      </c>
      <c r="Q21" s="3">
        <f t="shared" si="0"/>
        <v>3</v>
      </c>
      <c r="R21" s="3">
        <f t="shared" si="0"/>
        <v>1</v>
      </c>
      <c r="S21" s="3">
        <f t="shared" si="0"/>
        <v>2</v>
      </c>
      <c r="T21" s="3">
        <f t="shared" si="0"/>
        <v>3</v>
      </c>
      <c r="U21" s="3">
        <f t="shared" si="0"/>
        <v>0</v>
      </c>
      <c r="V21" s="3">
        <f t="shared" si="0"/>
        <v>4</v>
      </c>
      <c r="W21" s="3">
        <f t="shared" si="0"/>
        <v>2</v>
      </c>
      <c r="X21" s="3">
        <f t="shared" si="0"/>
        <v>0</v>
      </c>
      <c r="Y21" s="3">
        <f t="shared" si="0"/>
        <v>3</v>
      </c>
      <c r="Z21" s="3">
        <f t="shared" si="0"/>
        <v>3</v>
      </c>
      <c r="AA21" s="3">
        <f t="shared" si="0"/>
        <v>0</v>
      </c>
      <c r="AB21" s="3">
        <f t="shared" si="0"/>
        <v>4</v>
      </c>
      <c r="AC21" s="3">
        <f t="shared" si="0"/>
        <v>2</v>
      </c>
      <c r="AD21" s="3">
        <f t="shared" si="0"/>
        <v>0</v>
      </c>
      <c r="AE21" s="3">
        <f t="shared" si="0"/>
        <v>4</v>
      </c>
      <c r="AF21" s="3">
        <f t="shared" si="0"/>
        <v>2</v>
      </c>
      <c r="AG21" s="3">
        <f t="shared" si="0"/>
        <v>0</v>
      </c>
      <c r="AH21" s="3">
        <f t="shared" si="0"/>
        <v>4</v>
      </c>
      <c r="AI21" s="3">
        <f t="shared" ref="AI21:BN21" si="1">SUM(AI15:AI20)</f>
        <v>2</v>
      </c>
      <c r="AJ21" s="3">
        <f t="shared" si="1"/>
        <v>1</v>
      </c>
      <c r="AK21" s="3">
        <f t="shared" si="1"/>
        <v>3</v>
      </c>
      <c r="AL21" s="3">
        <f t="shared" si="1"/>
        <v>2</v>
      </c>
      <c r="AM21" s="3">
        <f t="shared" si="1"/>
        <v>0</v>
      </c>
      <c r="AN21" s="3">
        <f t="shared" si="1"/>
        <v>2</v>
      </c>
      <c r="AO21" s="3">
        <f t="shared" si="1"/>
        <v>4</v>
      </c>
      <c r="AP21" s="3">
        <f t="shared" si="1"/>
        <v>3</v>
      </c>
      <c r="AQ21" s="3">
        <f t="shared" si="1"/>
        <v>3</v>
      </c>
      <c r="AR21" s="3">
        <f t="shared" si="1"/>
        <v>0</v>
      </c>
      <c r="AS21" s="3">
        <f t="shared" si="1"/>
        <v>2</v>
      </c>
      <c r="AT21" s="3">
        <f t="shared" si="1"/>
        <v>4</v>
      </c>
      <c r="AU21" s="3">
        <f t="shared" si="1"/>
        <v>0</v>
      </c>
      <c r="AV21" s="3">
        <f t="shared" si="1"/>
        <v>1</v>
      </c>
      <c r="AW21" s="3">
        <f t="shared" si="1"/>
        <v>3</v>
      </c>
      <c r="AX21" s="3">
        <f t="shared" si="1"/>
        <v>2</v>
      </c>
      <c r="AY21" s="3">
        <f t="shared" si="1"/>
        <v>0</v>
      </c>
      <c r="AZ21" s="3">
        <f t="shared" si="1"/>
        <v>1</v>
      </c>
      <c r="BA21" s="3">
        <f t="shared" si="1"/>
        <v>5</v>
      </c>
      <c r="BB21" s="3">
        <f t="shared" si="1"/>
        <v>0</v>
      </c>
      <c r="BC21" s="3">
        <f t="shared" si="1"/>
        <v>3</v>
      </c>
      <c r="BD21" s="3">
        <f t="shared" si="1"/>
        <v>3</v>
      </c>
      <c r="BE21" s="3">
        <f t="shared" si="1"/>
        <v>2</v>
      </c>
      <c r="BF21" s="3">
        <f t="shared" si="1"/>
        <v>3</v>
      </c>
      <c r="BG21" s="3">
        <f t="shared" si="1"/>
        <v>1</v>
      </c>
      <c r="BH21" s="3">
        <f t="shared" si="1"/>
        <v>0</v>
      </c>
      <c r="BI21" s="3">
        <f t="shared" si="1"/>
        <v>3</v>
      </c>
      <c r="BJ21" s="3">
        <f t="shared" si="1"/>
        <v>3</v>
      </c>
      <c r="BK21" s="3">
        <f t="shared" si="1"/>
        <v>0</v>
      </c>
      <c r="BL21" s="3">
        <f t="shared" si="1"/>
        <v>4</v>
      </c>
      <c r="BM21" s="3">
        <f t="shared" si="1"/>
        <v>2</v>
      </c>
      <c r="BN21" s="3">
        <f t="shared" si="1"/>
        <v>0</v>
      </c>
      <c r="BO21" s="3">
        <f t="shared" ref="BO21:CT21" si="2">SUM(BO15:BO20)</f>
        <v>3</v>
      </c>
      <c r="BP21" s="3">
        <f t="shared" si="2"/>
        <v>3</v>
      </c>
      <c r="BQ21" s="3">
        <f t="shared" si="2"/>
        <v>0</v>
      </c>
      <c r="BR21" s="3">
        <f t="shared" si="2"/>
        <v>3</v>
      </c>
      <c r="BS21" s="3">
        <f t="shared" si="2"/>
        <v>3</v>
      </c>
      <c r="BT21" s="3">
        <f t="shared" si="2"/>
        <v>0</v>
      </c>
      <c r="BU21" s="3">
        <f t="shared" si="2"/>
        <v>4</v>
      </c>
      <c r="BV21" s="3">
        <f t="shared" si="2"/>
        <v>2</v>
      </c>
      <c r="BW21" s="3">
        <f t="shared" si="2"/>
        <v>3</v>
      </c>
      <c r="BX21" s="3">
        <f t="shared" si="2"/>
        <v>1</v>
      </c>
      <c r="BY21" s="3">
        <f t="shared" si="2"/>
        <v>2</v>
      </c>
      <c r="BZ21" s="3">
        <f t="shared" si="2"/>
        <v>0</v>
      </c>
      <c r="CA21" s="3">
        <f t="shared" si="2"/>
        <v>4</v>
      </c>
      <c r="CB21" s="3">
        <f t="shared" si="2"/>
        <v>2</v>
      </c>
      <c r="CC21" s="3">
        <f t="shared" si="2"/>
        <v>2</v>
      </c>
      <c r="CD21" s="3">
        <f t="shared" si="2"/>
        <v>3</v>
      </c>
      <c r="CE21" s="3">
        <f t="shared" si="2"/>
        <v>1</v>
      </c>
      <c r="CF21" s="3">
        <f t="shared" si="2"/>
        <v>0</v>
      </c>
      <c r="CG21" s="3">
        <f t="shared" si="2"/>
        <v>3</v>
      </c>
      <c r="CH21" s="3">
        <f t="shared" si="2"/>
        <v>3</v>
      </c>
      <c r="CI21" s="3">
        <f t="shared" si="2"/>
        <v>2</v>
      </c>
      <c r="CJ21" s="3">
        <f t="shared" si="2"/>
        <v>4</v>
      </c>
      <c r="CK21" s="3">
        <f t="shared" si="2"/>
        <v>0</v>
      </c>
      <c r="CL21" s="3">
        <f t="shared" si="2"/>
        <v>0</v>
      </c>
      <c r="CM21" s="3">
        <f t="shared" si="2"/>
        <v>2</v>
      </c>
      <c r="CN21" s="3">
        <f t="shared" si="2"/>
        <v>4</v>
      </c>
      <c r="CO21" s="3">
        <f t="shared" si="2"/>
        <v>3</v>
      </c>
      <c r="CP21" s="3">
        <f t="shared" si="2"/>
        <v>3</v>
      </c>
      <c r="CQ21" s="3">
        <f t="shared" si="2"/>
        <v>0</v>
      </c>
      <c r="CR21" s="3">
        <f t="shared" si="2"/>
        <v>0</v>
      </c>
      <c r="CS21" s="3">
        <f t="shared" si="2"/>
        <v>5</v>
      </c>
      <c r="CT21" s="3">
        <f t="shared" si="2"/>
        <v>1</v>
      </c>
      <c r="CU21" s="3">
        <f t="shared" ref="CU21:DR21" si="3">SUM(CU15:CU20)</f>
        <v>0</v>
      </c>
      <c r="CV21" s="3">
        <f t="shared" si="3"/>
        <v>3</v>
      </c>
      <c r="CW21" s="3">
        <f t="shared" si="3"/>
        <v>3</v>
      </c>
      <c r="CX21" s="3">
        <f t="shared" si="3"/>
        <v>0</v>
      </c>
      <c r="CY21" s="3">
        <f t="shared" si="3"/>
        <v>4</v>
      </c>
      <c r="CZ21" s="3">
        <f t="shared" si="3"/>
        <v>2</v>
      </c>
      <c r="DA21" s="3">
        <f t="shared" si="3"/>
        <v>1</v>
      </c>
      <c r="DB21" s="3">
        <f t="shared" si="3"/>
        <v>3</v>
      </c>
      <c r="DC21" s="3">
        <f t="shared" si="3"/>
        <v>2</v>
      </c>
      <c r="DD21" s="3">
        <f t="shared" si="3"/>
        <v>0</v>
      </c>
      <c r="DE21" s="3">
        <f t="shared" si="3"/>
        <v>1</v>
      </c>
      <c r="DF21" s="3">
        <f t="shared" si="3"/>
        <v>5</v>
      </c>
      <c r="DG21" s="3">
        <f t="shared" si="3"/>
        <v>1</v>
      </c>
      <c r="DH21" s="3">
        <f t="shared" si="3"/>
        <v>3</v>
      </c>
      <c r="DI21" s="3">
        <f t="shared" si="3"/>
        <v>2</v>
      </c>
      <c r="DJ21" s="3">
        <f t="shared" si="3"/>
        <v>1</v>
      </c>
      <c r="DK21" s="3">
        <f t="shared" si="3"/>
        <v>1</v>
      </c>
      <c r="DL21" s="3">
        <f t="shared" si="3"/>
        <v>4</v>
      </c>
      <c r="DM21" s="3">
        <f t="shared" si="3"/>
        <v>0</v>
      </c>
      <c r="DN21" s="3">
        <f t="shared" si="3"/>
        <v>3</v>
      </c>
      <c r="DO21" s="3">
        <f t="shared" si="3"/>
        <v>3</v>
      </c>
      <c r="DP21" s="3">
        <f t="shared" si="3"/>
        <v>2</v>
      </c>
      <c r="DQ21" s="3">
        <f t="shared" si="3"/>
        <v>4</v>
      </c>
      <c r="DR21" s="3">
        <f t="shared" si="3"/>
        <v>0</v>
      </c>
    </row>
    <row r="22" spans="1:254" ht="37.5" customHeight="1">
      <c r="A22" s="80" t="s">
        <v>838</v>
      </c>
      <c r="B22" s="81"/>
      <c r="C22" s="22">
        <f>C21/6%</f>
        <v>0</v>
      </c>
      <c r="D22" s="22">
        <f t="shared" ref="D22:BO22" si="4">D21/6%</f>
        <v>66.666666666666671</v>
      </c>
      <c r="E22" s="22">
        <f t="shared" si="4"/>
        <v>33.333333333333336</v>
      </c>
      <c r="F22" s="22">
        <f t="shared" si="4"/>
        <v>33.333333333333336</v>
      </c>
      <c r="G22" s="22">
        <f t="shared" si="4"/>
        <v>50</v>
      </c>
      <c r="H22" s="22">
        <f t="shared" si="4"/>
        <v>16.666666666666668</v>
      </c>
      <c r="I22" s="22">
        <f t="shared" si="4"/>
        <v>0</v>
      </c>
      <c r="J22" s="22">
        <f t="shared" si="4"/>
        <v>83.333333333333343</v>
      </c>
      <c r="K22" s="22">
        <f t="shared" si="4"/>
        <v>16.666666666666668</v>
      </c>
      <c r="L22" s="22">
        <f t="shared" si="4"/>
        <v>0</v>
      </c>
      <c r="M22" s="22">
        <f t="shared" si="4"/>
        <v>16.666666666666668</v>
      </c>
      <c r="N22" s="22">
        <f t="shared" si="4"/>
        <v>83.333333333333343</v>
      </c>
      <c r="O22" s="22">
        <f t="shared" si="4"/>
        <v>0</v>
      </c>
      <c r="P22" s="22">
        <f t="shared" si="4"/>
        <v>50</v>
      </c>
      <c r="Q22" s="22">
        <f t="shared" si="4"/>
        <v>50</v>
      </c>
      <c r="R22" s="22">
        <f t="shared" si="4"/>
        <v>16.666666666666668</v>
      </c>
      <c r="S22" s="22">
        <f t="shared" si="4"/>
        <v>33.333333333333336</v>
      </c>
      <c r="T22" s="22">
        <f t="shared" si="4"/>
        <v>50</v>
      </c>
      <c r="U22" s="22">
        <f t="shared" si="4"/>
        <v>0</v>
      </c>
      <c r="V22" s="22">
        <f t="shared" si="4"/>
        <v>66.666666666666671</v>
      </c>
      <c r="W22" s="22">
        <f t="shared" si="4"/>
        <v>33.333333333333336</v>
      </c>
      <c r="X22" s="22">
        <f t="shared" si="4"/>
        <v>0</v>
      </c>
      <c r="Y22" s="22">
        <f t="shared" si="4"/>
        <v>50</v>
      </c>
      <c r="Z22" s="22">
        <f t="shared" si="4"/>
        <v>50</v>
      </c>
      <c r="AA22" s="22">
        <f t="shared" si="4"/>
        <v>0</v>
      </c>
      <c r="AB22" s="22">
        <f t="shared" si="4"/>
        <v>66.666666666666671</v>
      </c>
      <c r="AC22" s="22">
        <f t="shared" si="4"/>
        <v>33.333333333333336</v>
      </c>
      <c r="AD22" s="22">
        <f t="shared" si="4"/>
        <v>0</v>
      </c>
      <c r="AE22" s="22">
        <f t="shared" si="4"/>
        <v>66.666666666666671</v>
      </c>
      <c r="AF22" s="22">
        <f t="shared" si="4"/>
        <v>33.333333333333336</v>
      </c>
      <c r="AG22" s="22">
        <f t="shared" si="4"/>
        <v>0</v>
      </c>
      <c r="AH22" s="22">
        <f t="shared" si="4"/>
        <v>66.666666666666671</v>
      </c>
      <c r="AI22" s="22">
        <f t="shared" si="4"/>
        <v>33.333333333333336</v>
      </c>
      <c r="AJ22" s="22">
        <f t="shared" si="4"/>
        <v>16.666666666666668</v>
      </c>
      <c r="AK22" s="22">
        <f t="shared" si="4"/>
        <v>50</v>
      </c>
      <c r="AL22" s="22">
        <f t="shared" si="4"/>
        <v>33.333333333333336</v>
      </c>
      <c r="AM22" s="22">
        <f t="shared" si="4"/>
        <v>0</v>
      </c>
      <c r="AN22" s="22">
        <f t="shared" si="4"/>
        <v>33.333333333333336</v>
      </c>
      <c r="AO22" s="22">
        <f t="shared" si="4"/>
        <v>66.666666666666671</v>
      </c>
      <c r="AP22" s="22">
        <f t="shared" si="4"/>
        <v>50</v>
      </c>
      <c r="AQ22" s="22">
        <f t="shared" si="4"/>
        <v>50</v>
      </c>
      <c r="AR22" s="22">
        <f t="shared" si="4"/>
        <v>0</v>
      </c>
      <c r="AS22" s="22">
        <f t="shared" si="4"/>
        <v>33.333333333333336</v>
      </c>
      <c r="AT22" s="22">
        <f t="shared" si="4"/>
        <v>66.666666666666671</v>
      </c>
      <c r="AU22" s="22">
        <f t="shared" si="4"/>
        <v>0</v>
      </c>
      <c r="AV22" s="22">
        <f t="shared" si="4"/>
        <v>16.666666666666668</v>
      </c>
      <c r="AW22" s="22">
        <f t="shared" si="4"/>
        <v>50</v>
      </c>
      <c r="AX22" s="22">
        <f t="shared" si="4"/>
        <v>33.333333333333336</v>
      </c>
      <c r="AY22" s="22">
        <f t="shared" si="4"/>
        <v>0</v>
      </c>
      <c r="AZ22" s="22">
        <f t="shared" si="4"/>
        <v>16.666666666666668</v>
      </c>
      <c r="BA22" s="22">
        <f t="shared" si="4"/>
        <v>83.333333333333343</v>
      </c>
      <c r="BB22" s="22">
        <f t="shared" si="4"/>
        <v>0</v>
      </c>
      <c r="BC22" s="22">
        <f t="shared" si="4"/>
        <v>50</v>
      </c>
      <c r="BD22" s="22">
        <f t="shared" si="4"/>
        <v>50</v>
      </c>
      <c r="BE22" s="22">
        <f t="shared" si="4"/>
        <v>33.333333333333336</v>
      </c>
      <c r="BF22" s="22">
        <f t="shared" si="4"/>
        <v>50</v>
      </c>
      <c r="BG22" s="22">
        <f t="shared" si="4"/>
        <v>16.666666666666668</v>
      </c>
      <c r="BH22" s="22">
        <f t="shared" si="4"/>
        <v>0</v>
      </c>
      <c r="BI22" s="22">
        <f t="shared" si="4"/>
        <v>50</v>
      </c>
      <c r="BJ22" s="22">
        <f t="shared" si="4"/>
        <v>50</v>
      </c>
      <c r="BK22" s="22">
        <f t="shared" si="4"/>
        <v>0</v>
      </c>
      <c r="BL22" s="22">
        <f t="shared" si="4"/>
        <v>66.666666666666671</v>
      </c>
      <c r="BM22" s="22">
        <f t="shared" si="4"/>
        <v>33.333333333333336</v>
      </c>
      <c r="BN22" s="22">
        <f t="shared" si="4"/>
        <v>0</v>
      </c>
      <c r="BO22" s="22">
        <f t="shared" si="4"/>
        <v>50</v>
      </c>
      <c r="BP22" s="22">
        <f t="shared" ref="BP22:EA22" si="5">BP21/6%</f>
        <v>50</v>
      </c>
      <c r="BQ22" s="22">
        <f t="shared" si="5"/>
        <v>0</v>
      </c>
      <c r="BR22" s="22">
        <f t="shared" si="5"/>
        <v>50</v>
      </c>
      <c r="BS22" s="22">
        <f t="shared" si="5"/>
        <v>50</v>
      </c>
      <c r="BT22" s="22">
        <f t="shared" si="5"/>
        <v>0</v>
      </c>
      <c r="BU22" s="22">
        <f t="shared" si="5"/>
        <v>66.666666666666671</v>
      </c>
      <c r="BV22" s="22">
        <f t="shared" si="5"/>
        <v>33.333333333333336</v>
      </c>
      <c r="BW22" s="22">
        <f t="shared" si="5"/>
        <v>50</v>
      </c>
      <c r="BX22" s="22">
        <f t="shared" si="5"/>
        <v>16.666666666666668</v>
      </c>
      <c r="BY22" s="22">
        <f t="shared" si="5"/>
        <v>33.333333333333336</v>
      </c>
      <c r="BZ22" s="22">
        <f t="shared" si="5"/>
        <v>0</v>
      </c>
      <c r="CA22" s="22">
        <f t="shared" si="5"/>
        <v>66.666666666666671</v>
      </c>
      <c r="CB22" s="22">
        <f t="shared" si="5"/>
        <v>33.333333333333336</v>
      </c>
      <c r="CC22" s="22">
        <f t="shared" si="5"/>
        <v>33.333333333333336</v>
      </c>
      <c r="CD22" s="22">
        <f t="shared" si="5"/>
        <v>50</v>
      </c>
      <c r="CE22" s="22">
        <f t="shared" si="5"/>
        <v>16.666666666666668</v>
      </c>
      <c r="CF22" s="22">
        <f t="shared" si="5"/>
        <v>0</v>
      </c>
      <c r="CG22" s="22">
        <f t="shared" si="5"/>
        <v>50</v>
      </c>
      <c r="CH22" s="22">
        <f t="shared" si="5"/>
        <v>50</v>
      </c>
      <c r="CI22" s="22">
        <f t="shared" si="5"/>
        <v>33.333333333333336</v>
      </c>
      <c r="CJ22" s="22">
        <f t="shared" si="5"/>
        <v>66.666666666666671</v>
      </c>
      <c r="CK22" s="22">
        <f t="shared" si="5"/>
        <v>0</v>
      </c>
      <c r="CL22" s="22">
        <f t="shared" si="5"/>
        <v>0</v>
      </c>
      <c r="CM22" s="22">
        <f t="shared" si="5"/>
        <v>33.333333333333336</v>
      </c>
      <c r="CN22" s="22">
        <f t="shared" si="5"/>
        <v>66.666666666666671</v>
      </c>
      <c r="CO22" s="22">
        <f t="shared" si="5"/>
        <v>50</v>
      </c>
      <c r="CP22" s="22">
        <f t="shared" si="5"/>
        <v>50</v>
      </c>
      <c r="CQ22" s="22">
        <f t="shared" si="5"/>
        <v>0</v>
      </c>
      <c r="CR22" s="22">
        <f t="shared" si="5"/>
        <v>0</v>
      </c>
      <c r="CS22" s="22">
        <f t="shared" si="5"/>
        <v>83.333333333333343</v>
      </c>
      <c r="CT22" s="22">
        <f t="shared" si="5"/>
        <v>16.666666666666668</v>
      </c>
      <c r="CU22" s="22">
        <f t="shared" si="5"/>
        <v>0</v>
      </c>
      <c r="CV22" s="22">
        <f t="shared" si="5"/>
        <v>50</v>
      </c>
      <c r="CW22" s="22">
        <f t="shared" si="5"/>
        <v>50</v>
      </c>
      <c r="CX22" s="22">
        <f t="shared" si="5"/>
        <v>0</v>
      </c>
      <c r="CY22" s="22">
        <f t="shared" si="5"/>
        <v>66.666666666666671</v>
      </c>
      <c r="CZ22" s="22">
        <f t="shared" si="5"/>
        <v>33.333333333333336</v>
      </c>
      <c r="DA22" s="22">
        <f t="shared" si="5"/>
        <v>16.666666666666668</v>
      </c>
      <c r="DB22" s="22">
        <f t="shared" si="5"/>
        <v>50</v>
      </c>
      <c r="DC22" s="22">
        <f t="shared" si="5"/>
        <v>33.333333333333336</v>
      </c>
      <c r="DD22" s="22">
        <f t="shared" si="5"/>
        <v>0</v>
      </c>
      <c r="DE22" s="22">
        <f t="shared" si="5"/>
        <v>16.666666666666668</v>
      </c>
      <c r="DF22" s="22">
        <f t="shared" si="5"/>
        <v>83.333333333333343</v>
      </c>
      <c r="DG22" s="22">
        <f t="shared" si="5"/>
        <v>16.666666666666668</v>
      </c>
      <c r="DH22" s="22">
        <f t="shared" si="5"/>
        <v>50</v>
      </c>
      <c r="DI22" s="22">
        <f t="shared" si="5"/>
        <v>33.333333333333336</v>
      </c>
      <c r="DJ22" s="22">
        <f t="shared" si="5"/>
        <v>16.666666666666668</v>
      </c>
      <c r="DK22" s="22">
        <f t="shared" si="5"/>
        <v>16.666666666666668</v>
      </c>
      <c r="DL22" s="22">
        <f t="shared" si="5"/>
        <v>66.666666666666671</v>
      </c>
      <c r="DM22" s="22">
        <f t="shared" si="5"/>
        <v>0</v>
      </c>
      <c r="DN22" s="22">
        <f t="shared" si="5"/>
        <v>50</v>
      </c>
      <c r="DO22" s="22">
        <f t="shared" si="5"/>
        <v>50</v>
      </c>
      <c r="DP22" s="22">
        <f t="shared" si="5"/>
        <v>33.333333333333336</v>
      </c>
      <c r="DQ22" s="22">
        <f t="shared" si="5"/>
        <v>66.666666666666671</v>
      </c>
      <c r="DR22" s="22">
        <f t="shared" si="5"/>
        <v>0</v>
      </c>
      <c r="DS22" s="22">
        <f t="shared" si="5"/>
        <v>0</v>
      </c>
      <c r="DT22" s="22">
        <f t="shared" si="5"/>
        <v>0</v>
      </c>
      <c r="DU22" s="22">
        <f t="shared" si="5"/>
        <v>0</v>
      </c>
      <c r="DV22" s="22">
        <f t="shared" si="5"/>
        <v>0</v>
      </c>
      <c r="DW22" s="22">
        <f t="shared" si="5"/>
        <v>0</v>
      </c>
      <c r="DX22" s="22">
        <f t="shared" si="5"/>
        <v>0</v>
      </c>
      <c r="DY22" s="22">
        <f t="shared" si="5"/>
        <v>0</v>
      </c>
      <c r="DZ22" s="22">
        <f t="shared" si="5"/>
        <v>0</v>
      </c>
      <c r="EA22" s="22">
        <f t="shared" si="5"/>
        <v>0</v>
      </c>
      <c r="EB22" s="22">
        <f t="shared" ref="EB22" si="6">EB21/6%</f>
        <v>0</v>
      </c>
    </row>
    <row r="24" spans="1:254">
      <c r="B24" s="62" t="s">
        <v>811</v>
      </c>
      <c r="C24" s="63"/>
      <c r="D24" s="63"/>
      <c r="E24" s="64"/>
      <c r="F24" s="25"/>
      <c r="G24" s="25"/>
    </row>
    <row r="25" spans="1:254">
      <c r="B25" s="4" t="s">
        <v>812</v>
      </c>
      <c r="C25" s="53" t="s">
        <v>820</v>
      </c>
      <c r="D25" s="54">
        <f>E25/100*6</f>
        <v>0.5</v>
      </c>
      <c r="E25" s="37">
        <f>(C22+F22+I22+L22)/4</f>
        <v>8.3333333333333339</v>
      </c>
      <c r="F25" s="49"/>
      <c r="G25" s="49"/>
      <c r="H25" s="49"/>
      <c r="I25" s="49"/>
      <c r="J25" s="49"/>
      <c r="K25" s="49"/>
      <c r="L25" s="49"/>
      <c r="M25" s="49"/>
    </row>
    <row r="26" spans="1:254">
      <c r="B26" s="4" t="s">
        <v>813</v>
      </c>
      <c r="C26" s="53" t="s">
        <v>820</v>
      </c>
      <c r="D26" s="54">
        <f>E26/100*6</f>
        <v>3.25</v>
      </c>
      <c r="E26" s="37">
        <f>(D22+G22+J22+M22)/4</f>
        <v>54.166666666666664</v>
      </c>
      <c r="F26" s="49"/>
      <c r="G26" s="49"/>
      <c r="H26" s="49"/>
      <c r="I26" s="49"/>
      <c r="J26" s="49"/>
      <c r="K26" s="49"/>
      <c r="L26" s="49"/>
      <c r="M26" s="49"/>
    </row>
    <row r="27" spans="1:254">
      <c r="B27" s="4" t="s">
        <v>814</v>
      </c>
      <c r="C27" s="53" t="s">
        <v>820</v>
      </c>
      <c r="D27" s="54">
        <f>E27/100*6</f>
        <v>2.25</v>
      </c>
      <c r="E27" s="37">
        <f>(E22+H22+K22+N22)/4</f>
        <v>37.5</v>
      </c>
      <c r="F27" s="49"/>
      <c r="G27" s="49"/>
      <c r="H27" s="49"/>
      <c r="I27" s="49"/>
      <c r="J27" s="49"/>
      <c r="K27" s="49"/>
      <c r="L27" s="49"/>
      <c r="M27" s="49"/>
    </row>
    <row r="28" spans="1:254">
      <c r="B28" s="4"/>
      <c r="C28" s="53"/>
      <c r="D28" s="55">
        <f>SUM(D25:D27)</f>
        <v>6</v>
      </c>
      <c r="E28" s="36">
        <f>SUM(E25:E27)</f>
        <v>100</v>
      </c>
      <c r="F28" s="49"/>
      <c r="G28" s="49"/>
      <c r="H28" s="49"/>
      <c r="I28" s="49"/>
      <c r="J28" s="49"/>
      <c r="K28" s="49"/>
      <c r="L28" s="49"/>
      <c r="M28" s="49"/>
    </row>
    <row r="29" spans="1:254" ht="15" customHeight="1">
      <c r="B29" s="4"/>
      <c r="C29" s="56"/>
      <c r="D29" s="88" t="s">
        <v>56</v>
      </c>
      <c r="E29" s="89"/>
      <c r="F29" s="90" t="s">
        <v>3</v>
      </c>
      <c r="G29" s="91"/>
      <c r="H29" s="49"/>
      <c r="I29" s="49"/>
      <c r="J29" s="49"/>
      <c r="K29" s="49"/>
      <c r="L29" s="49"/>
      <c r="M29" s="49"/>
    </row>
    <row r="30" spans="1:254">
      <c r="B30" s="4" t="s">
        <v>812</v>
      </c>
      <c r="C30" s="53" t="s">
        <v>821</v>
      </c>
      <c r="D30" s="37">
        <f>E30/100*6</f>
        <v>0.25</v>
      </c>
      <c r="E30" s="37">
        <f>(O22+R22+U22+X22)/4</f>
        <v>4.166666666666667</v>
      </c>
      <c r="F30" s="57">
        <f>G30/100*6</f>
        <v>0.25</v>
      </c>
      <c r="G30" s="37">
        <f>(AA22+AD22+AG22+AJ22)/4</f>
        <v>4.166666666666667</v>
      </c>
      <c r="H30" s="49"/>
      <c r="I30" s="49"/>
      <c r="J30" s="49"/>
      <c r="K30" s="49"/>
      <c r="L30" s="49"/>
      <c r="M30" s="49"/>
    </row>
    <row r="31" spans="1:254">
      <c r="B31" s="4" t="s">
        <v>813</v>
      </c>
      <c r="C31" s="53" t="s">
        <v>821</v>
      </c>
      <c r="D31" s="37">
        <f>E31/100*6</f>
        <v>3</v>
      </c>
      <c r="E31" s="37">
        <f>(P22+S22+V22+Y22)/4</f>
        <v>50</v>
      </c>
      <c r="F31" s="57">
        <f>G31/100*6</f>
        <v>3.75</v>
      </c>
      <c r="G31" s="37">
        <f>(AB22+AE22+AH22+AK22)/4</f>
        <v>62.5</v>
      </c>
      <c r="H31" s="49"/>
      <c r="I31" s="49"/>
      <c r="J31" s="49"/>
      <c r="K31" s="49"/>
      <c r="L31" s="49"/>
      <c r="M31" s="49"/>
    </row>
    <row r="32" spans="1:254">
      <c r="B32" s="4" t="s">
        <v>814</v>
      </c>
      <c r="C32" s="53" t="s">
        <v>821</v>
      </c>
      <c r="D32" s="37">
        <f>E32/100*6</f>
        <v>2.75</v>
      </c>
      <c r="E32" s="37">
        <f>(Q22+T22+W22+Z22)/4</f>
        <v>45.833333333333336</v>
      </c>
      <c r="F32" s="57">
        <f>G32/100*6</f>
        <v>2</v>
      </c>
      <c r="G32" s="37">
        <f>(AC22+AF22+AI22+AL22)/4</f>
        <v>33.333333333333336</v>
      </c>
      <c r="H32" s="49"/>
      <c r="I32" s="49"/>
      <c r="J32" s="49"/>
      <c r="K32" s="49"/>
      <c r="L32" s="49"/>
      <c r="M32" s="49"/>
    </row>
    <row r="33" spans="2:13">
      <c r="B33" s="4"/>
      <c r="C33" s="53"/>
      <c r="D33" s="36">
        <f>SUM(D30:D32)</f>
        <v>6</v>
      </c>
      <c r="E33" s="36">
        <f>SUM(E30:E32)</f>
        <v>100</v>
      </c>
      <c r="F33" s="58">
        <f>SUM(F30:F32)</f>
        <v>6</v>
      </c>
      <c r="G33" s="36">
        <f>SUM(G30:G32)</f>
        <v>100</v>
      </c>
      <c r="H33" s="49"/>
      <c r="I33" s="49"/>
      <c r="J33" s="49"/>
      <c r="K33" s="49"/>
      <c r="L33" s="49"/>
      <c r="M33" s="49"/>
    </row>
    <row r="34" spans="2:13">
      <c r="B34" s="4" t="s">
        <v>812</v>
      </c>
      <c r="C34" s="53" t="s">
        <v>822</v>
      </c>
      <c r="D34" s="37">
        <f>E34/100*6</f>
        <v>1.5000000000000004</v>
      </c>
      <c r="E34" s="37">
        <f>(AM22+AP22+AS22+AV22)/4</f>
        <v>25.000000000000004</v>
      </c>
      <c r="F34" s="49"/>
      <c r="G34" s="49"/>
      <c r="H34" s="49"/>
      <c r="I34" s="49"/>
      <c r="J34" s="49"/>
      <c r="K34" s="49"/>
      <c r="L34" s="49"/>
      <c r="M34" s="49"/>
    </row>
    <row r="35" spans="2:13">
      <c r="B35" s="4" t="s">
        <v>813</v>
      </c>
      <c r="C35" s="53" t="s">
        <v>822</v>
      </c>
      <c r="D35" s="37">
        <f>E35/100*6</f>
        <v>3</v>
      </c>
      <c r="E35" s="37">
        <f>(AN22+AQ22+AT22+AW22)/4</f>
        <v>50</v>
      </c>
      <c r="F35" s="49"/>
      <c r="G35" s="49"/>
      <c r="H35" s="49"/>
      <c r="I35" s="49"/>
      <c r="J35" s="49"/>
      <c r="K35" s="49"/>
      <c r="L35" s="49"/>
      <c r="M35" s="49"/>
    </row>
    <row r="36" spans="2:13">
      <c r="B36" s="4" t="s">
        <v>814</v>
      </c>
      <c r="C36" s="53" t="s">
        <v>822</v>
      </c>
      <c r="D36" s="37">
        <f>E36/100*6</f>
        <v>1.5</v>
      </c>
      <c r="E36" s="37">
        <f>(AO22+AR22+AU22+AX22)/4</f>
        <v>25</v>
      </c>
      <c r="F36" s="49"/>
      <c r="G36" s="49"/>
      <c r="H36" s="49"/>
      <c r="I36" s="49"/>
      <c r="J36" s="49"/>
      <c r="K36" s="49"/>
      <c r="L36" s="49"/>
      <c r="M36" s="49"/>
    </row>
    <row r="37" spans="2:13">
      <c r="B37" s="4"/>
      <c r="C37" s="59"/>
      <c r="D37" s="38">
        <f>SUM(D34:D36)</f>
        <v>6</v>
      </c>
      <c r="E37" s="38">
        <f>SUM(E34:E36)</f>
        <v>100</v>
      </c>
      <c r="F37" s="60"/>
      <c r="G37" s="49"/>
      <c r="H37" s="49"/>
      <c r="I37" s="49"/>
      <c r="J37" s="49"/>
      <c r="K37" s="49"/>
      <c r="L37" s="49"/>
      <c r="M37" s="49"/>
    </row>
    <row r="38" spans="2:13">
      <c r="B38" s="4"/>
      <c r="C38" s="53"/>
      <c r="D38" s="88" t="s">
        <v>159</v>
      </c>
      <c r="E38" s="89"/>
      <c r="F38" s="88" t="s">
        <v>116</v>
      </c>
      <c r="G38" s="89"/>
      <c r="H38" s="93" t="s">
        <v>174</v>
      </c>
      <c r="I38" s="94"/>
      <c r="J38" s="92" t="s">
        <v>186</v>
      </c>
      <c r="K38" s="92"/>
      <c r="L38" s="92" t="s">
        <v>117</v>
      </c>
      <c r="M38" s="92"/>
    </row>
    <row r="39" spans="2:13">
      <c r="B39" s="4" t="s">
        <v>812</v>
      </c>
      <c r="C39" s="53" t="s">
        <v>823</v>
      </c>
      <c r="D39" s="37">
        <f>E39/100*6</f>
        <v>0.5</v>
      </c>
      <c r="E39" s="37">
        <f>(AY22+BB22+BE22+BH22)/4</f>
        <v>8.3333333333333339</v>
      </c>
      <c r="F39" s="37">
        <f>G39/100*6</f>
        <v>0</v>
      </c>
      <c r="G39" s="37">
        <f>(BK22+BN22+BQ22+BT22)/4</f>
        <v>0</v>
      </c>
      <c r="H39" s="37">
        <f>I39/100*6</f>
        <v>1.2500000000000002</v>
      </c>
      <c r="I39" s="37">
        <f>(BW22+BZ22+CC22+CF22)/4</f>
        <v>20.833333333333336</v>
      </c>
      <c r="J39" s="37">
        <f>K39/100*6</f>
        <v>1.2500000000000002</v>
      </c>
      <c r="K39" s="37">
        <f>(CI22+CL22+CO22+CR22)/4</f>
        <v>20.833333333333336</v>
      </c>
      <c r="L39" s="37">
        <f>M39/100*6</f>
        <v>0.25</v>
      </c>
      <c r="M39" s="37">
        <f>(CU22+CX22+DA22+DD22)/4</f>
        <v>4.166666666666667</v>
      </c>
    </row>
    <row r="40" spans="2:13">
      <c r="B40" s="4" t="s">
        <v>813</v>
      </c>
      <c r="C40" s="53" t="s">
        <v>823</v>
      </c>
      <c r="D40" s="37">
        <f>E40/100*6</f>
        <v>2.5000000000000004</v>
      </c>
      <c r="E40" s="37">
        <f>(AZ22+BC22+BF22+BI22)/4</f>
        <v>41.666666666666671</v>
      </c>
      <c r="F40" s="37">
        <f>G40/100*6</f>
        <v>3.5000000000000009</v>
      </c>
      <c r="G40" s="37">
        <f>(BL22+BO22+BR22+BU22)/4</f>
        <v>58.333333333333343</v>
      </c>
      <c r="H40" s="37">
        <f>I40/100*6</f>
        <v>2.75</v>
      </c>
      <c r="I40" s="37">
        <f>(BX22+CA22+CD22+CG22)/4</f>
        <v>45.833333333333336</v>
      </c>
      <c r="J40" s="37">
        <f>K40/100*6</f>
        <v>3.5</v>
      </c>
      <c r="K40" s="37">
        <f>(CJ22+CM22+CP22+CS22)/4</f>
        <v>58.333333333333336</v>
      </c>
      <c r="L40" s="37">
        <f>M40/100*6</f>
        <v>2.75</v>
      </c>
      <c r="M40" s="37">
        <f>(CV22+CY22+DB22+DE22)/4</f>
        <v>45.833333333333336</v>
      </c>
    </row>
    <row r="41" spans="2:13">
      <c r="B41" s="4" t="s">
        <v>814</v>
      </c>
      <c r="C41" s="53" t="s">
        <v>823</v>
      </c>
      <c r="D41" s="37">
        <f>E41/100*6</f>
        <v>3</v>
      </c>
      <c r="E41" s="37">
        <f>(BA22+BD22+BG22+BJ22)/4</f>
        <v>50</v>
      </c>
      <c r="F41" s="37">
        <f>G41/100*6</f>
        <v>2.5000000000000004</v>
      </c>
      <c r="G41" s="37">
        <f>(BM22+BP22+BS22+BV22)/4</f>
        <v>41.666666666666671</v>
      </c>
      <c r="H41" s="37">
        <f>I41/100*6</f>
        <v>2</v>
      </c>
      <c r="I41" s="37">
        <f>(BY22+CB22+CE22+CH22)/4</f>
        <v>33.333333333333336</v>
      </c>
      <c r="J41" s="37">
        <f>K41/100*6</f>
        <v>1.2500000000000002</v>
      </c>
      <c r="K41" s="37">
        <f>(CK22+CN22+CQ22+CT22)/4</f>
        <v>20.833333333333336</v>
      </c>
      <c r="L41" s="37">
        <f>M41/100*6</f>
        <v>3.0000000000000009</v>
      </c>
      <c r="M41" s="37">
        <f>(CW22+CZ22+DC22+DF22)/4</f>
        <v>50.000000000000007</v>
      </c>
    </row>
    <row r="42" spans="2:13">
      <c r="B42" s="4"/>
      <c r="C42" s="53"/>
      <c r="D42" s="36">
        <f>SUM(D39:D41)</f>
        <v>6</v>
      </c>
      <c r="E42" s="36">
        <f>SUM(E39:E41)</f>
        <v>100</v>
      </c>
      <c r="F42" s="36">
        <f t="shared" ref="F42:M42" si="7">SUM(F39:F41)</f>
        <v>6.0000000000000018</v>
      </c>
      <c r="G42" s="36">
        <f t="shared" si="7"/>
        <v>100.00000000000001</v>
      </c>
      <c r="H42" s="36">
        <f t="shared" si="7"/>
        <v>6</v>
      </c>
      <c r="I42" s="36">
        <f t="shared" si="7"/>
        <v>100</v>
      </c>
      <c r="J42" s="36">
        <f t="shared" si="7"/>
        <v>6</v>
      </c>
      <c r="K42" s="36">
        <f t="shared" si="7"/>
        <v>100</v>
      </c>
      <c r="L42" s="36">
        <f t="shared" si="7"/>
        <v>6.0000000000000009</v>
      </c>
      <c r="M42" s="36">
        <f t="shared" si="7"/>
        <v>100</v>
      </c>
    </row>
    <row r="43" spans="2:13">
      <c r="B43" s="4" t="s">
        <v>812</v>
      </c>
      <c r="C43" s="53" t="s">
        <v>824</v>
      </c>
      <c r="D43" s="37">
        <f>E43/100*6</f>
        <v>1</v>
      </c>
      <c r="E43" s="37">
        <f>(DG22+DJ22+DM22+DP22)/4</f>
        <v>16.666666666666668</v>
      </c>
      <c r="F43" s="49"/>
      <c r="G43" s="49"/>
      <c r="H43" s="49"/>
      <c r="I43" s="49"/>
      <c r="J43" s="49"/>
      <c r="K43" s="49"/>
      <c r="L43" s="49"/>
      <c r="M43" s="49"/>
    </row>
    <row r="44" spans="2:13">
      <c r="B44" s="4" t="s">
        <v>813</v>
      </c>
      <c r="C44" s="53" t="s">
        <v>824</v>
      </c>
      <c r="D44" s="37">
        <f>E44/100*6</f>
        <v>2.75</v>
      </c>
      <c r="E44" s="37">
        <f>(DH22+DK22+DN22+DQ22)/4</f>
        <v>45.833333333333336</v>
      </c>
      <c r="F44" s="49"/>
      <c r="G44" s="49"/>
      <c r="H44" s="49"/>
      <c r="I44" s="49"/>
      <c r="J44" s="49"/>
      <c r="K44" s="49"/>
      <c r="L44" s="49"/>
      <c r="M44" s="49"/>
    </row>
    <row r="45" spans="2:13">
      <c r="B45" s="4" t="s">
        <v>814</v>
      </c>
      <c r="C45" s="53" t="s">
        <v>824</v>
      </c>
      <c r="D45" s="37">
        <f>E45/100*6</f>
        <v>2.25</v>
      </c>
      <c r="E45" s="37">
        <f>(DI22+DL22+DO22+DR22)/4</f>
        <v>37.5</v>
      </c>
      <c r="F45" s="49"/>
      <c r="G45" s="49"/>
      <c r="H45" s="49"/>
      <c r="I45" s="49"/>
      <c r="J45" s="49"/>
      <c r="K45" s="49"/>
      <c r="L45" s="49"/>
      <c r="M45" s="49"/>
    </row>
    <row r="46" spans="2:13">
      <c r="B46" s="4"/>
      <c r="C46" s="53"/>
      <c r="D46" s="36">
        <f>SUM(D43:D45)</f>
        <v>6</v>
      </c>
      <c r="E46" s="36">
        <f>SUM(E43:E45)</f>
        <v>100</v>
      </c>
      <c r="F46" s="49"/>
      <c r="G46" s="49"/>
      <c r="H46" s="49"/>
      <c r="I46" s="49"/>
      <c r="J46" s="49"/>
      <c r="K46" s="49"/>
      <c r="L46" s="49"/>
      <c r="M46" s="49"/>
    </row>
  </sheetData>
  <mergeCells count="109"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1"/>
  <sheetViews>
    <sheetView view="pageLayout" zoomScaleNormal="100" workbookViewId="0">
      <selection activeCell="C32" sqref="C3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1402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1377</v>
      </c>
      <c r="FJ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5" t="s">
        <v>980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>
      <c r="A12" s="83"/>
      <c r="B12" s="83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>
      <c r="A13" s="83"/>
      <c r="B13" s="83"/>
      <c r="C13" s="43" t="s">
        <v>962</v>
      </c>
      <c r="D13" s="43" t="s">
        <v>961</v>
      </c>
      <c r="E13" s="43" t="s">
        <v>963</v>
      </c>
      <c r="F13" s="43" t="s">
        <v>965</v>
      </c>
      <c r="G13" s="43" t="s">
        <v>966</v>
      </c>
      <c r="H13" s="43" t="s">
        <v>967</v>
      </c>
      <c r="I13" s="43" t="s">
        <v>969</v>
      </c>
      <c r="J13" s="43" t="s">
        <v>970</v>
      </c>
      <c r="K13" s="43" t="s">
        <v>971</v>
      </c>
      <c r="L13" s="43" t="s">
        <v>973</v>
      </c>
      <c r="M13" s="43" t="s">
        <v>335</v>
      </c>
      <c r="N13" s="43" t="s">
        <v>194</v>
      </c>
      <c r="O13" s="43" t="s">
        <v>975</v>
      </c>
      <c r="P13" s="43" t="s">
        <v>976</v>
      </c>
      <c r="Q13" s="43" t="s">
        <v>334</v>
      </c>
      <c r="R13" s="43" t="s">
        <v>84</v>
      </c>
      <c r="S13" s="43" t="s">
        <v>85</v>
      </c>
      <c r="T13" s="43" t="s">
        <v>205</v>
      </c>
      <c r="U13" s="43" t="s">
        <v>339</v>
      </c>
      <c r="V13" s="43" t="s">
        <v>340</v>
      </c>
      <c r="W13" s="43" t="s">
        <v>70</v>
      </c>
      <c r="X13" s="43" t="s">
        <v>342</v>
      </c>
      <c r="Y13" s="43" t="s">
        <v>343</v>
      </c>
      <c r="Z13" s="43" t="s">
        <v>344</v>
      </c>
      <c r="AA13" s="43" t="s">
        <v>982</v>
      </c>
      <c r="AB13" s="43" t="s">
        <v>983</v>
      </c>
      <c r="AC13" s="43" t="s">
        <v>984</v>
      </c>
      <c r="AD13" s="43" t="s">
        <v>84</v>
      </c>
      <c r="AE13" s="43" t="s">
        <v>348</v>
      </c>
      <c r="AF13" s="43" t="s">
        <v>86</v>
      </c>
      <c r="AG13" s="43" t="s">
        <v>987</v>
      </c>
      <c r="AH13" s="43" t="s">
        <v>988</v>
      </c>
      <c r="AI13" s="43" t="s">
        <v>989</v>
      </c>
      <c r="AJ13" s="43" t="s">
        <v>991</v>
      </c>
      <c r="AK13" s="43" t="s">
        <v>992</v>
      </c>
      <c r="AL13" s="43" t="s">
        <v>993</v>
      </c>
      <c r="AM13" s="43" t="s">
        <v>995</v>
      </c>
      <c r="AN13" s="43" t="s">
        <v>996</v>
      </c>
      <c r="AO13" s="43" t="s">
        <v>997</v>
      </c>
      <c r="AP13" s="43" t="s">
        <v>216</v>
      </c>
      <c r="AQ13" s="43" t="s">
        <v>217</v>
      </c>
      <c r="AR13" s="43" t="s">
        <v>205</v>
      </c>
      <c r="AS13" s="43" t="s">
        <v>1000</v>
      </c>
      <c r="AT13" s="43" t="s">
        <v>350</v>
      </c>
      <c r="AU13" s="43" t="s">
        <v>1001</v>
      </c>
      <c r="AV13" s="43" t="s">
        <v>84</v>
      </c>
      <c r="AW13" s="43" t="s">
        <v>85</v>
      </c>
      <c r="AX13" s="43" t="s">
        <v>205</v>
      </c>
      <c r="AY13" s="43" t="s">
        <v>73</v>
      </c>
      <c r="AZ13" s="43" t="s">
        <v>277</v>
      </c>
      <c r="BA13" s="43" t="s">
        <v>75</v>
      </c>
      <c r="BB13" s="43" t="s">
        <v>351</v>
      </c>
      <c r="BC13" s="43" t="s">
        <v>352</v>
      </c>
      <c r="BD13" s="43" t="s">
        <v>353</v>
      </c>
      <c r="BE13" s="43" t="s">
        <v>345</v>
      </c>
      <c r="BF13" s="43" t="s">
        <v>346</v>
      </c>
      <c r="BG13" s="43" t="s">
        <v>347</v>
      </c>
      <c r="BH13" s="43" t="s">
        <v>381</v>
      </c>
      <c r="BI13" s="43" t="s">
        <v>217</v>
      </c>
      <c r="BJ13" s="43" t="s">
        <v>356</v>
      </c>
      <c r="BK13" s="43" t="s">
        <v>358</v>
      </c>
      <c r="BL13" s="43" t="s">
        <v>257</v>
      </c>
      <c r="BM13" s="43" t="s">
        <v>256</v>
      </c>
      <c r="BN13" s="43" t="s">
        <v>1008</v>
      </c>
      <c r="BO13" s="43" t="s">
        <v>1009</v>
      </c>
      <c r="BP13" s="43" t="s">
        <v>1010</v>
      </c>
      <c r="BQ13" s="43" t="s">
        <v>360</v>
      </c>
      <c r="BR13" s="43" t="s">
        <v>361</v>
      </c>
      <c r="BS13" s="43" t="s">
        <v>222</v>
      </c>
      <c r="BT13" s="43" t="s">
        <v>362</v>
      </c>
      <c r="BU13" s="43" t="s">
        <v>363</v>
      </c>
      <c r="BV13" s="43" t="s">
        <v>364</v>
      </c>
      <c r="BW13" s="43" t="s">
        <v>365</v>
      </c>
      <c r="BX13" s="43" t="s">
        <v>366</v>
      </c>
      <c r="BY13" s="43" t="s">
        <v>367</v>
      </c>
      <c r="BZ13" s="43" t="s">
        <v>97</v>
      </c>
      <c r="CA13" s="43" t="s">
        <v>98</v>
      </c>
      <c r="CB13" s="43" t="s">
        <v>368</v>
      </c>
      <c r="CC13" s="43" t="s">
        <v>370</v>
      </c>
      <c r="CD13" s="43" t="s">
        <v>273</v>
      </c>
      <c r="CE13" s="43" t="s">
        <v>371</v>
      </c>
      <c r="CF13" s="44" t="s">
        <v>373</v>
      </c>
      <c r="CG13" s="44" t="s">
        <v>374</v>
      </c>
      <c r="CH13" s="44" t="s">
        <v>375</v>
      </c>
      <c r="CI13" s="43" t="s">
        <v>377</v>
      </c>
      <c r="CJ13" s="43" t="s">
        <v>378</v>
      </c>
      <c r="CK13" s="43" t="s">
        <v>379</v>
      </c>
      <c r="CL13" s="43" t="s">
        <v>380</v>
      </c>
      <c r="CM13" s="43" t="s">
        <v>1015</v>
      </c>
      <c r="CN13" s="43" t="s">
        <v>1016</v>
      </c>
      <c r="CO13" s="43" t="s">
        <v>383</v>
      </c>
      <c r="CP13" s="43" t="s">
        <v>210</v>
      </c>
      <c r="CQ13" s="43" t="s">
        <v>99</v>
      </c>
      <c r="CR13" s="44" t="s">
        <v>386</v>
      </c>
      <c r="CS13" s="44" t="s">
        <v>122</v>
      </c>
      <c r="CT13" s="44" t="s">
        <v>387</v>
      </c>
      <c r="CU13" s="43" t="s">
        <v>389</v>
      </c>
      <c r="CV13" s="43" t="s">
        <v>1017</v>
      </c>
      <c r="CW13" s="43" t="s">
        <v>1018</v>
      </c>
      <c r="CX13" s="43" t="s">
        <v>391</v>
      </c>
      <c r="CY13" s="43" t="s">
        <v>392</v>
      </c>
      <c r="CZ13" s="43" t="s">
        <v>393</v>
      </c>
      <c r="DA13" s="43" t="s">
        <v>395</v>
      </c>
      <c r="DB13" s="43" t="s">
        <v>396</v>
      </c>
      <c r="DC13" s="43" t="s">
        <v>397</v>
      </c>
      <c r="DD13" s="44" t="s">
        <v>377</v>
      </c>
      <c r="DE13" s="44" t="s">
        <v>399</v>
      </c>
      <c r="DF13" s="44" t="s">
        <v>384</v>
      </c>
      <c r="DG13" s="44" t="s">
        <v>401</v>
      </c>
      <c r="DH13" s="44" t="s">
        <v>402</v>
      </c>
      <c r="DI13" s="44" t="s">
        <v>403</v>
      </c>
      <c r="DJ13" s="44" t="s">
        <v>405</v>
      </c>
      <c r="DK13" s="44" t="s">
        <v>406</v>
      </c>
      <c r="DL13" s="44" t="s">
        <v>407</v>
      </c>
      <c r="DM13" s="44" t="s">
        <v>409</v>
      </c>
      <c r="DN13" s="44" t="s">
        <v>410</v>
      </c>
      <c r="DO13" s="44" t="s">
        <v>411</v>
      </c>
      <c r="DP13" s="44" t="s">
        <v>1380</v>
      </c>
      <c r="DQ13" s="44" t="s">
        <v>413</v>
      </c>
      <c r="DR13" s="44" t="s">
        <v>414</v>
      </c>
      <c r="DS13" s="44" t="s">
        <v>416</v>
      </c>
      <c r="DT13" s="44" t="s">
        <v>417</v>
      </c>
      <c r="DU13" s="44" t="s">
        <v>238</v>
      </c>
      <c r="DV13" s="44" t="s">
        <v>419</v>
      </c>
      <c r="DW13" s="44" t="s">
        <v>420</v>
      </c>
      <c r="DX13" s="44" t="s">
        <v>421</v>
      </c>
      <c r="DY13" s="44" t="s">
        <v>337</v>
      </c>
      <c r="DZ13" s="44" t="s">
        <v>423</v>
      </c>
      <c r="EA13" s="44" t="s">
        <v>1020</v>
      </c>
      <c r="EB13" s="44" t="s">
        <v>425</v>
      </c>
      <c r="EC13" s="44" t="s">
        <v>1021</v>
      </c>
      <c r="ED13" s="44" t="s">
        <v>1022</v>
      </c>
      <c r="EE13" s="44" t="s">
        <v>1024</v>
      </c>
      <c r="EF13" s="44" t="s">
        <v>1025</v>
      </c>
      <c r="EG13" s="44" t="s">
        <v>1026</v>
      </c>
      <c r="EH13" s="44" t="s">
        <v>73</v>
      </c>
      <c r="EI13" s="44" t="s">
        <v>1027</v>
      </c>
      <c r="EJ13" s="44" t="s">
        <v>75</v>
      </c>
      <c r="EK13" s="44" t="s">
        <v>1028</v>
      </c>
      <c r="EL13" s="44" t="s">
        <v>1029</v>
      </c>
      <c r="EM13" s="44" t="s">
        <v>1030</v>
      </c>
      <c r="EN13" s="44" t="s">
        <v>1031</v>
      </c>
      <c r="EO13" s="44" t="s">
        <v>1033</v>
      </c>
      <c r="EP13" s="44" t="s">
        <v>429</v>
      </c>
      <c r="EQ13" s="44" t="s">
        <v>148</v>
      </c>
      <c r="ER13" s="44" t="s">
        <v>208</v>
      </c>
      <c r="ES13" s="44" t="s">
        <v>209</v>
      </c>
      <c r="ET13" s="44" t="s">
        <v>1037</v>
      </c>
      <c r="EU13" s="44" t="s">
        <v>1035</v>
      </c>
      <c r="EV13" s="44" t="s">
        <v>1036</v>
      </c>
      <c r="EW13" s="44" t="s">
        <v>433</v>
      </c>
      <c r="EX13" s="44" t="s">
        <v>432</v>
      </c>
      <c r="EY13" s="44" t="s">
        <v>207</v>
      </c>
      <c r="EZ13" s="44" t="s">
        <v>1039</v>
      </c>
      <c r="FA13" s="44" t="s">
        <v>1040</v>
      </c>
      <c r="FB13" s="44" t="s">
        <v>1041</v>
      </c>
      <c r="FC13" s="44" t="s">
        <v>336</v>
      </c>
      <c r="FD13" s="44" t="s">
        <v>1043</v>
      </c>
      <c r="FE13" s="44" t="s">
        <v>274</v>
      </c>
      <c r="FF13" s="44" t="s">
        <v>1045</v>
      </c>
      <c r="FG13" s="44" t="s">
        <v>1046</v>
      </c>
      <c r="FH13" s="44" t="s">
        <v>1047</v>
      </c>
      <c r="FI13" s="44" t="s">
        <v>1049</v>
      </c>
      <c r="FJ13" s="44" t="s">
        <v>1050</v>
      </c>
      <c r="FK13" s="44" t="s">
        <v>1051</v>
      </c>
    </row>
    <row r="14" spans="1:254" ht="15.75">
      <c r="A14" s="20">
        <v>1</v>
      </c>
      <c r="B14" s="13" t="s">
        <v>1394</v>
      </c>
      <c r="C14" s="4"/>
      <c r="D14" s="4"/>
      <c r="E14" s="4">
        <v>1</v>
      </c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1395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>
      <c r="A16" s="78" t="s">
        <v>278</v>
      </c>
      <c r="B16" s="79"/>
      <c r="C16" s="3">
        <f t="shared" ref="C16:AH16" si="0">SUM(C14:C15)</f>
        <v>0</v>
      </c>
      <c r="D16" s="3">
        <f t="shared" si="0"/>
        <v>0</v>
      </c>
      <c r="E16" s="3">
        <f t="shared" si="0"/>
        <v>2</v>
      </c>
      <c r="F16" s="3">
        <f t="shared" si="0"/>
        <v>1</v>
      </c>
      <c r="G16" s="3">
        <f t="shared" si="0"/>
        <v>1</v>
      </c>
      <c r="H16" s="3">
        <f t="shared" si="0"/>
        <v>0</v>
      </c>
      <c r="I16" s="3">
        <f t="shared" si="0"/>
        <v>0</v>
      </c>
      <c r="J16" s="3">
        <f t="shared" si="0"/>
        <v>2</v>
      </c>
      <c r="K16" s="3">
        <f t="shared" si="0"/>
        <v>0</v>
      </c>
      <c r="L16" s="3">
        <f t="shared" si="0"/>
        <v>1</v>
      </c>
      <c r="M16" s="3">
        <f t="shared" si="0"/>
        <v>1</v>
      </c>
      <c r="N16" s="3">
        <f t="shared" si="0"/>
        <v>0</v>
      </c>
      <c r="O16" s="3">
        <f t="shared" si="0"/>
        <v>0</v>
      </c>
      <c r="P16" s="3">
        <f t="shared" si="0"/>
        <v>1</v>
      </c>
      <c r="Q16" s="3">
        <f t="shared" si="0"/>
        <v>1</v>
      </c>
      <c r="R16" s="3">
        <f t="shared" si="0"/>
        <v>0</v>
      </c>
      <c r="S16" s="3">
        <f t="shared" si="0"/>
        <v>1</v>
      </c>
      <c r="T16" s="3">
        <f t="shared" si="0"/>
        <v>1</v>
      </c>
      <c r="U16" s="3">
        <f t="shared" si="0"/>
        <v>1</v>
      </c>
      <c r="V16" s="3">
        <f t="shared" si="0"/>
        <v>1</v>
      </c>
      <c r="W16" s="3">
        <f t="shared" si="0"/>
        <v>0</v>
      </c>
      <c r="X16" s="3">
        <f t="shared" si="0"/>
        <v>0</v>
      </c>
      <c r="Y16" s="3">
        <f t="shared" si="0"/>
        <v>2</v>
      </c>
      <c r="Z16" s="3">
        <f t="shared" si="0"/>
        <v>0</v>
      </c>
      <c r="AA16" s="3">
        <f t="shared" si="0"/>
        <v>0</v>
      </c>
      <c r="AB16" s="3">
        <f t="shared" si="0"/>
        <v>1</v>
      </c>
      <c r="AC16" s="3">
        <f t="shared" si="0"/>
        <v>1</v>
      </c>
      <c r="AD16" s="3">
        <f t="shared" si="0"/>
        <v>0</v>
      </c>
      <c r="AE16" s="3">
        <f t="shared" si="0"/>
        <v>1</v>
      </c>
      <c r="AF16" s="3">
        <f t="shared" si="0"/>
        <v>1</v>
      </c>
      <c r="AG16" s="3">
        <f t="shared" si="0"/>
        <v>1</v>
      </c>
      <c r="AH16" s="3">
        <f t="shared" si="0"/>
        <v>0</v>
      </c>
      <c r="AI16" s="3">
        <f t="shared" ref="AI16:BN16" si="1">SUM(AI14:AI15)</f>
        <v>1</v>
      </c>
      <c r="AJ16" s="3">
        <f t="shared" si="1"/>
        <v>0</v>
      </c>
      <c r="AK16" s="3">
        <f t="shared" si="1"/>
        <v>1</v>
      </c>
      <c r="AL16" s="3">
        <f t="shared" si="1"/>
        <v>1</v>
      </c>
      <c r="AM16" s="3">
        <f t="shared" si="1"/>
        <v>0</v>
      </c>
      <c r="AN16" s="3">
        <f t="shared" si="1"/>
        <v>1</v>
      </c>
      <c r="AO16" s="3">
        <f t="shared" si="1"/>
        <v>1</v>
      </c>
      <c r="AP16" s="3">
        <f t="shared" si="1"/>
        <v>0</v>
      </c>
      <c r="AQ16" s="3">
        <f t="shared" si="1"/>
        <v>1</v>
      </c>
      <c r="AR16" s="3">
        <f t="shared" si="1"/>
        <v>1</v>
      </c>
      <c r="AS16" s="3">
        <f t="shared" si="1"/>
        <v>0</v>
      </c>
      <c r="AT16" s="3">
        <f t="shared" si="1"/>
        <v>1</v>
      </c>
      <c r="AU16" s="3">
        <f t="shared" si="1"/>
        <v>1</v>
      </c>
      <c r="AV16" s="3">
        <f t="shared" si="1"/>
        <v>0</v>
      </c>
      <c r="AW16" s="3">
        <f t="shared" si="1"/>
        <v>1</v>
      </c>
      <c r="AX16" s="3">
        <f t="shared" si="1"/>
        <v>1</v>
      </c>
      <c r="AY16" s="3">
        <f t="shared" si="1"/>
        <v>0</v>
      </c>
      <c r="AZ16" s="3">
        <f t="shared" si="1"/>
        <v>2</v>
      </c>
      <c r="BA16" s="3">
        <f t="shared" si="1"/>
        <v>0</v>
      </c>
      <c r="BB16" s="3">
        <f t="shared" si="1"/>
        <v>0</v>
      </c>
      <c r="BC16" s="3">
        <f t="shared" si="1"/>
        <v>1</v>
      </c>
      <c r="BD16" s="3">
        <f t="shared" si="1"/>
        <v>1</v>
      </c>
      <c r="BE16" s="3">
        <f t="shared" si="1"/>
        <v>0</v>
      </c>
      <c r="BF16" s="3">
        <f t="shared" si="1"/>
        <v>1</v>
      </c>
      <c r="BG16" s="3">
        <f t="shared" si="1"/>
        <v>1</v>
      </c>
      <c r="BH16" s="3">
        <f t="shared" si="1"/>
        <v>0</v>
      </c>
      <c r="BI16" s="3">
        <f t="shared" si="1"/>
        <v>1</v>
      </c>
      <c r="BJ16" s="3">
        <f t="shared" si="1"/>
        <v>1</v>
      </c>
      <c r="BK16" s="3">
        <f t="shared" si="1"/>
        <v>1</v>
      </c>
      <c r="BL16" s="3">
        <f t="shared" si="1"/>
        <v>1</v>
      </c>
      <c r="BM16" s="3">
        <f t="shared" si="1"/>
        <v>0</v>
      </c>
      <c r="BN16" s="3">
        <f t="shared" si="1"/>
        <v>1</v>
      </c>
      <c r="BO16" s="3">
        <f t="shared" ref="BO16:CT16" si="2">SUM(BO14:BO15)</f>
        <v>1</v>
      </c>
      <c r="BP16" s="3">
        <f t="shared" si="2"/>
        <v>0</v>
      </c>
      <c r="BQ16" s="3">
        <f t="shared" si="2"/>
        <v>1</v>
      </c>
      <c r="BR16" s="3">
        <f t="shared" si="2"/>
        <v>1</v>
      </c>
      <c r="BS16" s="3">
        <f t="shared" si="2"/>
        <v>0</v>
      </c>
      <c r="BT16" s="3">
        <f t="shared" si="2"/>
        <v>1</v>
      </c>
      <c r="BU16" s="3">
        <f t="shared" si="2"/>
        <v>1</v>
      </c>
      <c r="BV16" s="3">
        <f t="shared" si="2"/>
        <v>0</v>
      </c>
      <c r="BW16" s="3">
        <f t="shared" si="2"/>
        <v>1</v>
      </c>
      <c r="BX16" s="3">
        <f t="shared" si="2"/>
        <v>1</v>
      </c>
      <c r="BY16" s="3">
        <f t="shared" si="2"/>
        <v>0</v>
      </c>
      <c r="BZ16" s="3">
        <f t="shared" si="2"/>
        <v>0</v>
      </c>
      <c r="CA16" s="3">
        <f t="shared" si="2"/>
        <v>1</v>
      </c>
      <c r="CB16" s="3">
        <f t="shared" si="2"/>
        <v>1</v>
      </c>
      <c r="CC16" s="3">
        <f t="shared" si="2"/>
        <v>0</v>
      </c>
      <c r="CD16" s="3">
        <f t="shared" si="2"/>
        <v>0</v>
      </c>
      <c r="CE16" s="3">
        <f t="shared" si="2"/>
        <v>2</v>
      </c>
      <c r="CF16" s="3">
        <f t="shared" si="2"/>
        <v>0</v>
      </c>
      <c r="CG16" s="3">
        <f t="shared" si="2"/>
        <v>1</v>
      </c>
      <c r="CH16" s="3">
        <f t="shared" si="2"/>
        <v>1</v>
      </c>
      <c r="CI16" s="3">
        <f t="shared" si="2"/>
        <v>0</v>
      </c>
      <c r="CJ16" s="3">
        <f t="shared" si="2"/>
        <v>1</v>
      </c>
      <c r="CK16" s="3">
        <f t="shared" si="2"/>
        <v>1</v>
      </c>
      <c r="CL16" s="3">
        <f t="shared" si="2"/>
        <v>0</v>
      </c>
      <c r="CM16" s="3">
        <f t="shared" si="2"/>
        <v>1</v>
      </c>
      <c r="CN16" s="3">
        <f t="shared" si="2"/>
        <v>1</v>
      </c>
      <c r="CO16" s="3">
        <f t="shared" si="2"/>
        <v>0</v>
      </c>
      <c r="CP16" s="3">
        <f t="shared" si="2"/>
        <v>1</v>
      </c>
      <c r="CQ16" s="3">
        <f t="shared" si="2"/>
        <v>1</v>
      </c>
      <c r="CR16" s="3">
        <f t="shared" si="2"/>
        <v>0</v>
      </c>
      <c r="CS16" s="3">
        <f t="shared" si="2"/>
        <v>1</v>
      </c>
      <c r="CT16" s="3">
        <f t="shared" si="2"/>
        <v>1</v>
      </c>
      <c r="CU16" s="3">
        <f t="shared" ref="CU16:DZ16" si="3">SUM(CU14:CU15)</f>
        <v>0</v>
      </c>
      <c r="CV16" s="3">
        <f t="shared" si="3"/>
        <v>1</v>
      </c>
      <c r="CW16" s="3">
        <f t="shared" si="3"/>
        <v>1</v>
      </c>
      <c r="CX16" s="3">
        <f t="shared" si="3"/>
        <v>0</v>
      </c>
      <c r="CY16" s="3">
        <f t="shared" si="3"/>
        <v>1</v>
      </c>
      <c r="CZ16" s="3">
        <f t="shared" si="3"/>
        <v>1</v>
      </c>
      <c r="DA16" s="3">
        <f t="shared" si="3"/>
        <v>1</v>
      </c>
      <c r="DB16" s="3">
        <f t="shared" si="3"/>
        <v>1</v>
      </c>
      <c r="DC16" s="3">
        <f t="shared" si="3"/>
        <v>0</v>
      </c>
      <c r="DD16" s="3">
        <f t="shared" si="3"/>
        <v>0</v>
      </c>
      <c r="DE16" s="3">
        <f t="shared" si="3"/>
        <v>2</v>
      </c>
      <c r="DF16" s="3">
        <f t="shared" si="3"/>
        <v>0</v>
      </c>
      <c r="DG16" s="3">
        <f t="shared" si="3"/>
        <v>0</v>
      </c>
      <c r="DH16" s="3">
        <f t="shared" si="3"/>
        <v>1</v>
      </c>
      <c r="DI16" s="3">
        <f t="shared" si="3"/>
        <v>1</v>
      </c>
      <c r="DJ16" s="3">
        <f t="shared" si="3"/>
        <v>1</v>
      </c>
      <c r="DK16" s="3">
        <f t="shared" si="3"/>
        <v>1</v>
      </c>
      <c r="DL16" s="3">
        <f t="shared" si="3"/>
        <v>0</v>
      </c>
      <c r="DM16" s="3">
        <f t="shared" si="3"/>
        <v>0</v>
      </c>
      <c r="DN16" s="3">
        <f t="shared" si="3"/>
        <v>1</v>
      </c>
      <c r="DO16" s="3">
        <f t="shared" si="3"/>
        <v>1</v>
      </c>
      <c r="DP16" s="3">
        <f t="shared" si="3"/>
        <v>0</v>
      </c>
      <c r="DQ16" s="3">
        <f t="shared" si="3"/>
        <v>0</v>
      </c>
      <c r="DR16" s="3">
        <f t="shared" si="3"/>
        <v>2</v>
      </c>
      <c r="DS16" s="3">
        <f t="shared" si="3"/>
        <v>0</v>
      </c>
      <c r="DT16" s="3">
        <f t="shared" si="3"/>
        <v>2</v>
      </c>
      <c r="DU16" s="3">
        <f t="shared" si="3"/>
        <v>0</v>
      </c>
      <c r="DV16" s="3">
        <f t="shared" si="3"/>
        <v>1</v>
      </c>
      <c r="DW16" s="3">
        <f t="shared" si="3"/>
        <v>1</v>
      </c>
      <c r="DX16" s="3">
        <f t="shared" si="3"/>
        <v>0</v>
      </c>
      <c r="DY16" s="3">
        <f t="shared" si="3"/>
        <v>0</v>
      </c>
      <c r="DZ16" s="3">
        <f t="shared" si="3"/>
        <v>1</v>
      </c>
      <c r="EA16" s="3">
        <f t="shared" ref="EA16:FF16" si="4">SUM(EA14:EA15)</f>
        <v>1</v>
      </c>
      <c r="EB16" s="3">
        <f t="shared" si="4"/>
        <v>1</v>
      </c>
      <c r="EC16" s="3">
        <f t="shared" si="4"/>
        <v>1</v>
      </c>
      <c r="ED16" s="3">
        <f t="shared" si="4"/>
        <v>0</v>
      </c>
      <c r="EE16" s="3">
        <f t="shared" si="4"/>
        <v>1</v>
      </c>
      <c r="EF16" s="3">
        <f t="shared" si="4"/>
        <v>1</v>
      </c>
      <c r="EG16" s="3">
        <f t="shared" si="4"/>
        <v>0</v>
      </c>
      <c r="EH16" s="3">
        <f t="shared" si="4"/>
        <v>0</v>
      </c>
      <c r="EI16" s="3">
        <f t="shared" si="4"/>
        <v>1</v>
      </c>
      <c r="EJ16" s="3">
        <f t="shared" si="4"/>
        <v>1</v>
      </c>
      <c r="EK16" s="3">
        <f t="shared" si="4"/>
        <v>0</v>
      </c>
      <c r="EL16" s="3">
        <f t="shared" si="4"/>
        <v>0</v>
      </c>
      <c r="EM16" s="3">
        <f t="shared" si="4"/>
        <v>2</v>
      </c>
      <c r="EN16" s="3">
        <f t="shared" si="4"/>
        <v>0</v>
      </c>
      <c r="EO16" s="3">
        <f t="shared" si="4"/>
        <v>0</v>
      </c>
      <c r="EP16" s="3">
        <f t="shared" si="4"/>
        <v>2</v>
      </c>
      <c r="EQ16" s="3">
        <f t="shared" si="4"/>
        <v>0</v>
      </c>
      <c r="ER16" s="3">
        <f t="shared" si="4"/>
        <v>1</v>
      </c>
      <c r="ES16" s="3">
        <f t="shared" si="4"/>
        <v>1</v>
      </c>
      <c r="ET16" s="3">
        <f t="shared" si="4"/>
        <v>0</v>
      </c>
      <c r="EU16" s="3">
        <f t="shared" si="4"/>
        <v>1</v>
      </c>
      <c r="EV16" s="3">
        <f t="shared" si="4"/>
        <v>1</v>
      </c>
      <c r="EW16" s="3">
        <f t="shared" si="4"/>
        <v>1</v>
      </c>
      <c r="EX16" s="3">
        <f t="shared" si="4"/>
        <v>1</v>
      </c>
      <c r="EY16" s="3">
        <f t="shared" si="4"/>
        <v>0</v>
      </c>
      <c r="EZ16" s="3">
        <f t="shared" si="4"/>
        <v>0</v>
      </c>
      <c r="FA16" s="3">
        <f t="shared" si="4"/>
        <v>0</v>
      </c>
      <c r="FB16" s="3">
        <f t="shared" si="4"/>
        <v>2</v>
      </c>
      <c r="FC16" s="3">
        <f t="shared" si="4"/>
        <v>0</v>
      </c>
      <c r="FD16" s="3">
        <f t="shared" si="4"/>
        <v>2</v>
      </c>
      <c r="FE16" s="3">
        <f t="shared" si="4"/>
        <v>0</v>
      </c>
      <c r="FF16" s="3">
        <f t="shared" si="4"/>
        <v>1</v>
      </c>
      <c r="FG16" s="3">
        <f t="shared" ref="FG16:FK16" si="5">SUM(FG14:FG15)</f>
        <v>1</v>
      </c>
      <c r="FH16" s="3">
        <f t="shared" si="5"/>
        <v>0</v>
      </c>
      <c r="FI16" s="3">
        <f t="shared" si="5"/>
        <v>0</v>
      </c>
      <c r="FJ16" s="3">
        <f t="shared" si="5"/>
        <v>0</v>
      </c>
      <c r="FK16" s="3">
        <f t="shared" si="5"/>
        <v>2</v>
      </c>
    </row>
    <row r="17" spans="1:172" ht="39" customHeight="1">
      <c r="A17" s="80" t="s">
        <v>837</v>
      </c>
      <c r="B17" s="81"/>
      <c r="C17" s="10">
        <f>C16/2%</f>
        <v>0</v>
      </c>
      <c r="D17" s="10">
        <f t="shared" ref="D17:BO17" si="6">D16/2%</f>
        <v>0</v>
      </c>
      <c r="E17" s="10">
        <f t="shared" si="6"/>
        <v>100</v>
      </c>
      <c r="F17" s="10">
        <f t="shared" si="6"/>
        <v>50</v>
      </c>
      <c r="G17" s="10">
        <f t="shared" si="6"/>
        <v>50</v>
      </c>
      <c r="H17" s="10">
        <f t="shared" si="6"/>
        <v>0</v>
      </c>
      <c r="I17" s="10">
        <f t="shared" si="6"/>
        <v>0</v>
      </c>
      <c r="J17" s="10">
        <f t="shared" si="6"/>
        <v>100</v>
      </c>
      <c r="K17" s="10">
        <f t="shared" si="6"/>
        <v>0</v>
      </c>
      <c r="L17" s="10">
        <f t="shared" si="6"/>
        <v>50</v>
      </c>
      <c r="M17" s="10">
        <f t="shared" si="6"/>
        <v>50</v>
      </c>
      <c r="N17" s="10">
        <f t="shared" si="6"/>
        <v>0</v>
      </c>
      <c r="O17" s="10">
        <f t="shared" si="6"/>
        <v>0</v>
      </c>
      <c r="P17" s="10">
        <f t="shared" si="6"/>
        <v>50</v>
      </c>
      <c r="Q17" s="10">
        <f t="shared" si="6"/>
        <v>50</v>
      </c>
      <c r="R17" s="10">
        <f t="shared" si="6"/>
        <v>0</v>
      </c>
      <c r="S17" s="10">
        <f t="shared" si="6"/>
        <v>50</v>
      </c>
      <c r="T17" s="10">
        <f t="shared" si="6"/>
        <v>50</v>
      </c>
      <c r="U17" s="10">
        <f t="shared" si="6"/>
        <v>50</v>
      </c>
      <c r="V17" s="10">
        <f t="shared" si="6"/>
        <v>50</v>
      </c>
      <c r="W17" s="10">
        <f t="shared" si="6"/>
        <v>0</v>
      </c>
      <c r="X17" s="10">
        <f t="shared" si="6"/>
        <v>0</v>
      </c>
      <c r="Y17" s="10">
        <f t="shared" si="6"/>
        <v>100</v>
      </c>
      <c r="Z17" s="10">
        <f t="shared" si="6"/>
        <v>0</v>
      </c>
      <c r="AA17" s="10">
        <f t="shared" si="6"/>
        <v>0</v>
      </c>
      <c r="AB17" s="10">
        <f t="shared" si="6"/>
        <v>50</v>
      </c>
      <c r="AC17" s="10">
        <f t="shared" si="6"/>
        <v>50</v>
      </c>
      <c r="AD17" s="10">
        <f t="shared" si="6"/>
        <v>0</v>
      </c>
      <c r="AE17" s="10">
        <f t="shared" si="6"/>
        <v>50</v>
      </c>
      <c r="AF17" s="10">
        <f t="shared" si="6"/>
        <v>50</v>
      </c>
      <c r="AG17" s="10">
        <f t="shared" si="6"/>
        <v>50</v>
      </c>
      <c r="AH17" s="10">
        <f t="shared" si="6"/>
        <v>0</v>
      </c>
      <c r="AI17" s="10">
        <f t="shared" si="6"/>
        <v>50</v>
      </c>
      <c r="AJ17" s="10">
        <f t="shared" si="6"/>
        <v>0</v>
      </c>
      <c r="AK17" s="10">
        <f t="shared" si="6"/>
        <v>50</v>
      </c>
      <c r="AL17" s="10">
        <f t="shared" si="6"/>
        <v>50</v>
      </c>
      <c r="AM17" s="10">
        <f t="shared" si="6"/>
        <v>0</v>
      </c>
      <c r="AN17" s="10">
        <f t="shared" si="6"/>
        <v>50</v>
      </c>
      <c r="AO17" s="10">
        <f t="shared" si="6"/>
        <v>50</v>
      </c>
      <c r="AP17" s="10">
        <f t="shared" si="6"/>
        <v>0</v>
      </c>
      <c r="AQ17" s="10">
        <f t="shared" si="6"/>
        <v>50</v>
      </c>
      <c r="AR17" s="10">
        <f t="shared" si="6"/>
        <v>50</v>
      </c>
      <c r="AS17" s="10">
        <f t="shared" si="6"/>
        <v>0</v>
      </c>
      <c r="AT17" s="10">
        <f t="shared" si="6"/>
        <v>50</v>
      </c>
      <c r="AU17" s="10">
        <f t="shared" si="6"/>
        <v>50</v>
      </c>
      <c r="AV17" s="10">
        <f t="shared" si="6"/>
        <v>0</v>
      </c>
      <c r="AW17" s="10">
        <f t="shared" si="6"/>
        <v>50</v>
      </c>
      <c r="AX17" s="10">
        <f t="shared" si="6"/>
        <v>50</v>
      </c>
      <c r="AY17" s="10">
        <f t="shared" si="6"/>
        <v>0</v>
      </c>
      <c r="AZ17" s="10">
        <f t="shared" si="6"/>
        <v>100</v>
      </c>
      <c r="BA17" s="10">
        <f t="shared" si="6"/>
        <v>0</v>
      </c>
      <c r="BB17" s="10">
        <f t="shared" si="6"/>
        <v>0</v>
      </c>
      <c r="BC17" s="10">
        <f t="shared" si="6"/>
        <v>50</v>
      </c>
      <c r="BD17" s="10">
        <f t="shared" si="6"/>
        <v>50</v>
      </c>
      <c r="BE17" s="10">
        <f t="shared" si="6"/>
        <v>0</v>
      </c>
      <c r="BF17" s="10">
        <f t="shared" si="6"/>
        <v>50</v>
      </c>
      <c r="BG17" s="10">
        <f t="shared" si="6"/>
        <v>50</v>
      </c>
      <c r="BH17" s="10">
        <f t="shared" si="6"/>
        <v>0</v>
      </c>
      <c r="BI17" s="10">
        <f t="shared" si="6"/>
        <v>50</v>
      </c>
      <c r="BJ17" s="10">
        <f t="shared" si="6"/>
        <v>50</v>
      </c>
      <c r="BK17" s="10">
        <f t="shared" si="6"/>
        <v>50</v>
      </c>
      <c r="BL17" s="10">
        <f t="shared" si="6"/>
        <v>50</v>
      </c>
      <c r="BM17" s="10">
        <f t="shared" si="6"/>
        <v>0</v>
      </c>
      <c r="BN17" s="10">
        <f t="shared" si="6"/>
        <v>50</v>
      </c>
      <c r="BO17" s="10">
        <f t="shared" si="6"/>
        <v>50</v>
      </c>
      <c r="BP17" s="10">
        <f t="shared" ref="BP17:EA17" si="7">BP16/2%</f>
        <v>0</v>
      </c>
      <c r="BQ17" s="10">
        <f t="shared" si="7"/>
        <v>50</v>
      </c>
      <c r="BR17" s="10">
        <f t="shared" si="7"/>
        <v>50</v>
      </c>
      <c r="BS17" s="10">
        <f t="shared" si="7"/>
        <v>0</v>
      </c>
      <c r="BT17" s="10">
        <f t="shared" si="7"/>
        <v>50</v>
      </c>
      <c r="BU17" s="10">
        <f t="shared" si="7"/>
        <v>50</v>
      </c>
      <c r="BV17" s="10">
        <f t="shared" si="7"/>
        <v>0</v>
      </c>
      <c r="BW17" s="10">
        <f t="shared" si="7"/>
        <v>50</v>
      </c>
      <c r="BX17" s="10">
        <f t="shared" si="7"/>
        <v>50</v>
      </c>
      <c r="BY17" s="10">
        <f t="shared" si="7"/>
        <v>0</v>
      </c>
      <c r="BZ17" s="10">
        <f t="shared" si="7"/>
        <v>0</v>
      </c>
      <c r="CA17" s="10">
        <f t="shared" si="7"/>
        <v>50</v>
      </c>
      <c r="CB17" s="10">
        <f t="shared" si="7"/>
        <v>50</v>
      </c>
      <c r="CC17" s="10">
        <f t="shared" si="7"/>
        <v>0</v>
      </c>
      <c r="CD17" s="10">
        <f t="shared" si="7"/>
        <v>0</v>
      </c>
      <c r="CE17" s="10">
        <f t="shared" si="7"/>
        <v>100</v>
      </c>
      <c r="CF17" s="10">
        <f t="shared" si="7"/>
        <v>0</v>
      </c>
      <c r="CG17" s="10">
        <f t="shared" si="7"/>
        <v>50</v>
      </c>
      <c r="CH17" s="10">
        <f t="shared" si="7"/>
        <v>50</v>
      </c>
      <c r="CI17" s="10">
        <f t="shared" si="7"/>
        <v>0</v>
      </c>
      <c r="CJ17" s="10">
        <f t="shared" si="7"/>
        <v>50</v>
      </c>
      <c r="CK17" s="10">
        <f t="shared" si="7"/>
        <v>50</v>
      </c>
      <c r="CL17" s="10">
        <f t="shared" si="7"/>
        <v>0</v>
      </c>
      <c r="CM17" s="10">
        <f t="shared" si="7"/>
        <v>50</v>
      </c>
      <c r="CN17" s="10">
        <f t="shared" si="7"/>
        <v>50</v>
      </c>
      <c r="CO17" s="10">
        <f t="shared" si="7"/>
        <v>0</v>
      </c>
      <c r="CP17" s="10">
        <f t="shared" si="7"/>
        <v>50</v>
      </c>
      <c r="CQ17" s="10">
        <f t="shared" si="7"/>
        <v>50</v>
      </c>
      <c r="CR17" s="10">
        <f t="shared" si="7"/>
        <v>0</v>
      </c>
      <c r="CS17" s="10">
        <f t="shared" si="7"/>
        <v>50</v>
      </c>
      <c r="CT17" s="10">
        <f t="shared" si="7"/>
        <v>50</v>
      </c>
      <c r="CU17" s="10">
        <f t="shared" si="7"/>
        <v>0</v>
      </c>
      <c r="CV17" s="10">
        <f t="shared" si="7"/>
        <v>50</v>
      </c>
      <c r="CW17" s="10">
        <f t="shared" si="7"/>
        <v>50</v>
      </c>
      <c r="CX17" s="10">
        <f t="shared" si="7"/>
        <v>0</v>
      </c>
      <c r="CY17" s="10">
        <f t="shared" si="7"/>
        <v>50</v>
      </c>
      <c r="CZ17" s="10">
        <f t="shared" si="7"/>
        <v>50</v>
      </c>
      <c r="DA17" s="10">
        <f t="shared" si="7"/>
        <v>50</v>
      </c>
      <c r="DB17" s="10">
        <f t="shared" si="7"/>
        <v>50</v>
      </c>
      <c r="DC17" s="10">
        <f t="shared" si="7"/>
        <v>0</v>
      </c>
      <c r="DD17" s="10">
        <f t="shared" si="7"/>
        <v>0</v>
      </c>
      <c r="DE17" s="10">
        <f t="shared" si="7"/>
        <v>100</v>
      </c>
      <c r="DF17" s="10">
        <f t="shared" si="7"/>
        <v>0</v>
      </c>
      <c r="DG17" s="10">
        <f t="shared" si="7"/>
        <v>0</v>
      </c>
      <c r="DH17" s="10">
        <f t="shared" si="7"/>
        <v>50</v>
      </c>
      <c r="DI17" s="10">
        <f t="shared" si="7"/>
        <v>50</v>
      </c>
      <c r="DJ17" s="10">
        <f t="shared" si="7"/>
        <v>50</v>
      </c>
      <c r="DK17" s="10">
        <f t="shared" si="7"/>
        <v>50</v>
      </c>
      <c r="DL17" s="10">
        <f t="shared" si="7"/>
        <v>0</v>
      </c>
      <c r="DM17" s="10">
        <f t="shared" si="7"/>
        <v>0</v>
      </c>
      <c r="DN17" s="10">
        <f t="shared" si="7"/>
        <v>50</v>
      </c>
      <c r="DO17" s="10">
        <f t="shared" si="7"/>
        <v>50</v>
      </c>
      <c r="DP17" s="10">
        <f t="shared" si="7"/>
        <v>0</v>
      </c>
      <c r="DQ17" s="10">
        <f t="shared" si="7"/>
        <v>0</v>
      </c>
      <c r="DR17" s="10">
        <f t="shared" si="7"/>
        <v>100</v>
      </c>
      <c r="DS17" s="10">
        <f t="shared" si="7"/>
        <v>0</v>
      </c>
      <c r="DT17" s="10">
        <f t="shared" si="7"/>
        <v>100</v>
      </c>
      <c r="DU17" s="10">
        <f t="shared" si="7"/>
        <v>0</v>
      </c>
      <c r="DV17" s="10">
        <f t="shared" si="7"/>
        <v>50</v>
      </c>
      <c r="DW17" s="10">
        <f t="shared" si="7"/>
        <v>50</v>
      </c>
      <c r="DX17" s="10">
        <f t="shared" si="7"/>
        <v>0</v>
      </c>
      <c r="DY17" s="10">
        <f t="shared" si="7"/>
        <v>0</v>
      </c>
      <c r="DZ17" s="10">
        <f t="shared" si="7"/>
        <v>50</v>
      </c>
      <c r="EA17" s="10">
        <f t="shared" si="7"/>
        <v>50</v>
      </c>
      <c r="EB17" s="10">
        <f t="shared" ref="EB17:FP17" si="8">EB16/2%</f>
        <v>50</v>
      </c>
      <c r="EC17" s="10">
        <f t="shared" si="8"/>
        <v>50</v>
      </c>
      <c r="ED17" s="10">
        <f t="shared" si="8"/>
        <v>0</v>
      </c>
      <c r="EE17" s="10">
        <f t="shared" si="8"/>
        <v>50</v>
      </c>
      <c r="EF17" s="10">
        <f t="shared" si="8"/>
        <v>50</v>
      </c>
      <c r="EG17" s="10">
        <f t="shared" si="8"/>
        <v>0</v>
      </c>
      <c r="EH17" s="10">
        <f t="shared" si="8"/>
        <v>0</v>
      </c>
      <c r="EI17" s="10">
        <f t="shared" si="8"/>
        <v>50</v>
      </c>
      <c r="EJ17" s="10">
        <f t="shared" si="8"/>
        <v>50</v>
      </c>
      <c r="EK17" s="10">
        <f t="shared" si="8"/>
        <v>0</v>
      </c>
      <c r="EL17" s="10">
        <f t="shared" si="8"/>
        <v>0</v>
      </c>
      <c r="EM17" s="10">
        <f t="shared" si="8"/>
        <v>100</v>
      </c>
      <c r="EN17" s="10">
        <f t="shared" si="8"/>
        <v>0</v>
      </c>
      <c r="EO17" s="10">
        <f t="shared" si="8"/>
        <v>0</v>
      </c>
      <c r="EP17" s="10">
        <f t="shared" si="8"/>
        <v>100</v>
      </c>
      <c r="EQ17" s="10">
        <f t="shared" si="8"/>
        <v>0</v>
      </c>
      <c r="ER17" s="10">
        <f t="shared" si="8"/>
        <v>50</v>
      </c>
      <c r="ES17" s="10">
        <f t="shared" si="8"/>
        <v>50</v>
      </c>
      <c r="ET17" s="10">
        <f t="shared" si="8"/>
        <v>0</v>
      </c>
      <c r="EU17" s="10">
        <f t="shared" si="8"/>
        <v>50</v>
      </c>
      <c r="EV17" s="10">
        <f t="shared" si="8"/>
        <v>50</v>
      </c>
      <c r="EW17" s="10">
        <f t="shared" si="8"/>
        <v>50</v>
      </c>
      <c r="EX17" s="10">
        <f t="shared" si="8"/>
        <v>50</v>
      </c>
      <c r="EY17" s="10">
        <f t="shared" si="8"/>
        <v>0</v>
      </c>
      <c r="EZ17" s="10">
        <f t="shared" si="8"/>
        <v>0</v>
      </c>
      <c r="FA17" s="10">
        <f t="shared" si="8"/>
        <v>0</v>
      </c>
      <c r="FB17" s="10">
        <f t="shared" si="8"/>
        <v>100</v>
      </c>
      <c r="FC17" s="10">
        <f t="shared" si="8"/>
        <v>0</v>
      </c>
      <c r="FD17" s="10">
        <f t="shared" si="8"/>
        <v>100</v>
      </c>
      <c r="FE17" s="10">
        <f t="shared" si="8"/>
        <v>0</v>
      </c>
      <c r="FF17" s="10">
        <f t="shared" si="8"/>
        <v>50</v>
      </c>
      <c r="FG17" s="10">
        <f t="shared" si="8"/>
        <v>50</v>
      </c>
      <c r="FH17" s="10">
        <f t="shared" si="8"/>
        <v>0</v>
      </c>
      <c r="FI17" s="10">
        <f t="shared" si="8"/>
        <v>0</v>
      </c>
      <c r="FJ17" s="10">
        <f t="shared" si="8"/>
        <v>0</v>
      </c>
      <c r="FK17" s="10">
        <f t="shared" si="8"/>
        <v>100</v>
      </c>
      <c r="FL17" s="10">
        <f t="shared" si="8"/>
        <v>0</v>
      </c>
      <c r="FM17" s="10">
        <f t="shared" si="8"/>
        <v>0</v>
      </c>
      <c r="FN17" s="10">
        <f t="shared" si="8"/>
        <v>0</v>
      </c>
      <c r="FO17" s="10">
        <f t="shared" si="8"/>
        <v>0</v>
      </c>
      <c r="FP17" s="10">
        <f t="shared" si="8"/>
        <v>0</v>
      </c>
    </row>
    <row r="19" spans="1:172">
      <c r="B19" s="62" t="s">
        <v>811</v>
      </c>
      <c r="C19" s="63"/>
      <c r="D19" s="63"/>
      <c r="E19" s="64"/>
      <c r="F19" s="25"/>
      <c r="G19" s="25"/>
      <c r="H19" s="25"/>
      <c r="I19" s="25"/>
    </row>
    <row r="20" spans="1:172">
      <c r="B20" s="4" t="s">
        <v>812</v>
      </c>
      <c r="C20" s="61" t="s">
        <v>825</v>
      </c>
      <c r="D20" s="40">
        <f>E20/100*2</f>
        <v>0.4</v>
      </c>
      <c r="E20" s="40">
        <f>(C17+F17+I17+L17+O17)/5</f>
        <v>20</v>
      </c>
      <c r="F20" s="49"/>
      <c r="G20" s="49"/>
      <c r="H20" s="49"/>
      <c r="I20" s="49"/>
      <c r="J20" s="49"/>
      <c r="K20" s="49"/>
      <c r="L20" s="49"/>
      <c r="M20" s="49"/>
    </row>
    <row r="21" spans="1:172">
      <c r="B21" s="4" t="s">
        <v>813</v>
      </c>
      <c r="C21" s="53" t="s">
        <v>825</v>
      </c>
      <c r="D21" s="52">
        <f>E21/100*2</f>
        <v>1</v>
      </c>
      <c r="E21" s="52">
        <f>(D17+G17+J17+M17+P17)/5</f>
        <v>50</v>
      </c>
      <c r="F21" s="49"/>
      <c r="G21" s="49"/>
      <c r="H21" s="49"/>
      <c r="I21" s="49"/>
      <c r="J21" s="49"/>
      <c r="K21" s="49"/>
      <c r="L21" s="49"/>
      <c r="M21" s="49"/>
    </row>
    <row r="22" spans="1:172">
      <c r="B22" s="4" t="s">
        <v>814</v>
      </c>
      <c r="C22" s="53" t="s">
        <v>825</v>
      </c>
      <c r="D22" s="52">
        <f>E22/100*2</f>
        <v>0.6</v>
      </c>
      <c r="E22" s="52">
        <f>(E17+H17+K17+N17+Q17)/5</f>
        <v>30</v>
      </c>
      <c r="F22" s="49"/>
      <c r="G22" s="49"/>
      <c r="H22" s="49"/>
      <c r="I22" s="49"/>
      <c r="J22" s="49"/>
      <c r="K22" s="49"/>
      <c r="L22" s="49"/>
      <c r="M22" s="49"/>
    </row>
    <row r="23" spans="1:172">
      <c r="B23" s="4"/>
      <c r="C23" s="59"/>
      <c r="D23" s="38">
        <f>SUM(D20:D22)</f>
        <v>2</v>
      </c>
      <c r="E23" s="38">
        <f>SUM(E20:E22)</f>
        <v>100</v>
      </c>
      <c r="F23" s="49"/>
      <c r="G23" s="49"/>
      <c r="H23" s="49"/>
      <c r="I23" s="49"/>
      <c r="J23" s="49"/>
      <c r="K23" s="49"/>
      <c r="L23" s="49"/>
      <c r="M23" s="49"/>
    </row>
    <row r="24" spans="1:172" ht="15" customHeight="1">
      <c r="B24" s="4"/>
      <c r="C24" s="53"/>
      <c r="D24" s="88" t="s">
        <v>56</v>
      </c>
      <c r="E24" s="89"/>
      <c r="F24" s="90" t="s">
        <v>3</v>
      </c>
      <c r="G24" s="91"/>
      <c r="H24" s="93" t="s">
        <v>331</v>
      </c>
      <c r="I24" s="94"/>
      <c r="J24" s="49"/>
      <c r="K24" s="49"/>
      <c r="L24" s="49"/>
      <c r="M24" s="49"/>
    </row>
    <row r="25" spans="1:172">
      <c r="B25" s="4" t="s">
        <v>812</v>
      </c>
      <c r="C25" s="53" t="s">
        <v>826</v>
      </c>
      <c r="D25" s="52">
        <f>E25/100*2</f>
        <v>0.2</v>
      </c>
      <c r="E25" s="52">
        <f>(R17+U17+X17+AA17+AD17)/5</f>
        <v>10</v>
      </c>
      <c r="F25" s="52">
        <f>G25/100*2</f>
        <v>0.2</v>
      </c>
      <c r="G25" s="52">
        <f>(AG17+AJ17+AM17+AP17+AS17)/5</f>
        <v>10</v>
      </c>
      <c r="H25" s="52">
        <f>I25/100*2</f>
        <v>0</v>
      </c>
      <c r="I25" s="52">
        <f>(AV17+AY17+BB17+BE17+BH17)/5</f>
        <v>0</v>
      </c>
      <c r="J25" s="49"/>
      <c r="K25" s="49"/>
      <c r="L25" s="49"/>
      <c r="M25" s="49"/>
    </row>
    <row r="26" spans="1:172">
      <c r="B26" s="4" t="s">
        <v>813</v>
      </c>
      <c r="C26" s="53" t="s">
        <v>826</v>
      </c>
      <c r="D26" s="52">
        <f>E26/100*2</f>
        <v>1.2</v>
      </c>
      <c r="E26" s="52">
        <f>(S17+V17+Y17+AB17+AE17)/5</f>
        <v>60</v>
      </c>
      <c r="F26" s="52">
        <f>G26/100*2</f>
        <v>0.8</v>
      </c>
      <c r="G26" s="52">
        <f>(AH17+AK17+AN17+AQ17+AT17)/5</f>
        <v>40</v>
      </c>
      <c r="H26" s="52">
        <f>I26/100*2</f>
        <v>1.2</v>
      </c>
      <c r="I26" s="52">
        <f>(AW17+AZ17+BC17+BF17+BI17)/5</f>
        <v>60</v>
      </c>
      <c r="J26" s="49"/>
      <c r="K26" s="49"/>
      <c r="L26" s="49"/>
      <c r="M26" s="49"/>
    </row>
    <row r="27" spans="1:172">
      <c r="B27" s="4" t="s">
        <v>814</v>
      </c>
      <c r="C27" s="53" t="s">
        <v>826</v>
      </c>
      <c r="D27" s="52">
        <f>E27/100*2</f>
        <v>0.6</v>
      </c>
      <c r="E27" s="52">
        <f>(T17+W17+Z17+AC17+AF17)/5</f>
        <v>30</v>
      </c>
      <c r="F27" s="52">
        <f>G27/100*2</f>
        <v>1</v>
      </c>
      <c r="G27" s="52">
        <f>(AI17+AL17+AO17+AR17+AU17)/5</f>
        <v>50</v>
      </c>
      <c r="H27" s="52">
        <f>I27/100*2</f>
        <v>0.8</v>
      </c>
      <c r="I27" s="52">
        <f>(AX17+BA17+BD17+BG17+BJ17)/5</f>
        <v>40</v>
      </c>
      <c r="J27" s="49"/>
      <c r="K27" s="49"/>
      <c r="L27" s="49"/>
      <c r="M27" s="49"/>
    </row>
    <row r="28" spans="1:172">
      <c r="B28" s="4"/>
      <c r="C28" s="53"/>
      <c r="D28" s="36">
        <f t="shared" ref="D28:I28" si="9">SUM(D25:D27)</f>
        <v>2</v>
      </c>
      <c r="E28" s="36">
        <f t="shared" si="9"/>
        <v>100</v>
      </c>
      <c r="F28" s="36">
        <f t="shared" si="9"/>
        <v>2</v>
      </c>
      <c r="G28" s="36">
        <f t="shared" si="9"/>
        <v>100</v>
      </c>
      <c r="H28" s="36">
        <f t="shared" si="9"/>
        <v>2</v>
      </c>
      <c r="I28" s="36">
        <f t="shared" si="9"/>
        <v>100</v>
      </c>
      <c r="J28" s="49"/>
      <c r="K28" s="49"/>
      <c r="L28" s="49"/>
      <c r="M28" s="49"/>
    </row>
    <row r="29" spans="1:172">
      <c r="B29" s="4" t="s">
        <v>812</v>
      </c>
      <c r="C29" s="53" t="s">
        <v>827</v>
      </c>
      <c r="D29" s="52">
        <f>E29/100*2</f>
        <v>1</v>
      </c>
      <c r="E29" s="52">
        <f>(BK17+BN17+BQ17+BT17+BW17)/5</f>
        <v>50</v>
      </c>
      <c r="F29" s="49"/>
      <c r="G29" s="49"/>
      <c r="H29" s="49"/>
      <c r="I29" s="49"/>
      <c r="J29" s="49"/>
      <c r="K29" s="49"/>
      <c r="L29" s="49"/>
      <c r="M29" s="49"/>
    </row>
    <row r="30" spans="1:172">
      <c r="B30" s="4" t="s">
        <v>813</v>
      </c>
      <c r="C30" s="53" t="s">
        <v>827</v>
      </c>
      <c r="D30" s="52">
        <f>E30/100*2</f>
        <v>1</v>
      </c>
      <c r="E30" s="52">
        <f>(BL17+BO17+BR17+BU17+BX17)/5</f>
        <v>50</v>
      </c>
      <c r="F30" s="49"/>
      <c r="G30" s="49"/>
      <c r="H30" s="49"/>
      <c r="I30" s="49"/>
      <c r="J30" s="49"/>
      <c r="K30" s="49"/>
      <c r="L30" s="49"/>
      <c r="M30" s="49"/>
    </row>
    <row r="31" spans="1:172">
      <c r="B31" s="4" t="s">
        <v>814</v>
      </c>
      <c r="C31" s="53" t="s">
        <v>827</v>
      </c>
      <c r="D31" s="52">
        <f>E31/100*2</f>
        <v>0</v>
      </c>
      <c r="E31" s="52">
        <f>(BM17+BP17+BS17+BV17+BY17)/5</f>
        <v>0</v>
      </c>
      <c r="F31" s="49"/>
      <c r="G31" s="49"/>
      <c r="H31" s="49"/>
      <c r="I31" s="49"/>
      <c r="J31" s="49"/>
      <c r="K31" s="49"/>
      <c r="L31" s="49"/>
      <c r="M31" s="49"/>
    </row>
    <row r="32" spans="1:172">
      <c r="B32" s="4"/>
      <c r="C32" s="59"/>
      <c r="D32" s="38">
        <f>SUM(D29:D31)</f>
        <v>2</v>
      </c>
      <c r="E32" s="38">
        <f>SUM(E29:E31)</f>
        <v>100</v>
      </c>
      <c r="F32" s="60"/>
      <c r="G32" s="49"/>
      <c r="H32" s="49"/>
      <c r="I32" s="49"/>
      <c r="J32" s="49"/>
      <c r="K32" s="49"/>
      <c r="L32" s="49"/>
      <c r="M32" s="49"/>
    </row>
    <row r="33" spans="2:13">
      <c r="B33" s="4"/>
      <c r="C33" s="53"/>
      <c r="D33" s="88" t="s">
        <v>159</v>
      </c>
      <c r="E33" s="89"/>
      <c r="F33" s="88" t="s">
        <v>116</v>
      </c>
      <c r="G33" s="89"/>
      <c r="H33" s="93" t="s">
        <v>174</v>
      </c>
      <c r="I33" s="94"/>
      <c r="J33" s="92" t="s">
        <v>186</v>
      </c>
      <c r="K33" s="92"/>
      <c r="L33" s="92" t="s">
        <v>117</v>
      </c>
      <c r="M33" s="92"/>
    </row>
    <row r="34" spans="2:13">
      <c r="B34" s="4" t="s">
        <v>812</v>
      </c>
      <c r="C34" s="53" t="s">
        <v>828</v>
      </c>
      <c r="D34" s="52">
        <f>E34/100*2</f>
        <v>0</v>
      </c>
      <c r="E34" s="52">
        <f>(BZ17+CC17+CF17+CI17+CL17)/5</f>
        <v>0</v>
      </c>
      <c r="F34" s="52">
        <f>G34/100*2</f>
        <v>0.2</v>
      </c>
      <c r="G34" s="52">
        <f>(CO17+CR17+CU17+CX17+DA17)/5</f>
        <v>10</v>
      </c>
      <c r="H34" s="52">
        <f>I34/100*2</f>
        <v>0.2</v>
      </c>
      <c r="I34" s="52">
        <f>(DD17+DG17+DJ17+DM17+DP17)/5</f>
        <v>10</v>
      </c>
      <c r="J34" s="52">
        <f>K34/100*2</f>
        <v>0.6</v>
      </c>
      <c r="K34" s="52">
        <f>(DS17+DV17+DY17+EB17+EE17)/5</f>
        <v>30</v>
      </c>
      <c r="L34" s="52">
        <f>M34/100*2</f>
        <v>0</v>
      </c>
      <c r="M34" s="52">
        <f>(EH17+EK17+EN17+EQ17+ET17)/5</f>
        <v>0</v>
      </c>
    </row>
    <row r="35" spans="2:13">
      <c r="B35" s="4" t="s">
        <v>813</v>
      </c>
      <c r="C35" s="53" t="s">
        <v>828</v>
      </c>
      <c r="D35" s="52">
        <f>E35/100*2</f>
        <v>0.8</v>
      </c>
      <c r="E35" s="52">
        <f>(CA17+CD17+CG17+CJ17+CM17)/5</f>
        <v>40</v>
      </c>
      <c r="F35" s="52">
        <f>G35/100*2</f>
        <v>1</v>
      </c>
      <c r="G35" s="52">
        <f>(CP17+CS17+CV17+CY17+DB17)/5</f>
        <v>50</v>
      </c>
      <c r="H35" s="52">
        <f>I35/100*2</f>
        <v>1</v>
      </c>
      <c r="I35" s="52">
        <f>(DE17+DH17+DK17+DN17+DQ17)/5</f>
        <v>50</v>
      </c>
      <c r="J35" s="52">
        <f>K35/100*2</f>
        <v>1.2</v>
      </c>
      <c r="K35" s="52">
        <f>(DT17+DW17+DZ17+EC17+EF17)/5</f>
        <v>60</v>
      </c>
      <c r="L35" s="52">
        <f>M35/100*2</f>
        <v>0.6</v>
      </c>
      <c r="M35" s="52">
        <f>(EI17+EL17+EO17+ER17+EU17)/5</f>
        <v>30</v>
      </c>
    </row>
    <row r="36" spans="2:13">
      <c r="B36" s="4" t="s">
        <v>814</v>
      </c>
      <c r="C36" s="53" t="s">
        <v>828</v>
      </c>
      <c r="D36" s="52">
        <f>E36/100*2</f>
        <v>1.2</v>
      </c>
      <c r="E36" s="52">
        <f>(CB17+CE17+CH17+CK17+CN17)/5</f>
        <v>60</v>
      </c>
      <c r="F36" s="52">
        <f>G36/100*2</f>
        <v>0.8</v>
      </c>
      <c r="G36" s="52">
        <f>(CQ17+CT17+CW17+CZ17+DC17)/5</f>
        <v>40</v>
      </c>
      <c r="H36" s="52">
        <f>I36/100*2</f>
        <v>0.8</v>
      </c>
      <c r="I36" s="52">
        <f>(DF17+DI17+DL17+DO17+DR17)/5</f>
        <v>40</v>
      </c>
      <c r="J36" s="52">
        <f>K36/100*2</f>
        <v>0.2</v>
      </c>
      <c r="K36" s="52">
        <f>(DU17+DX17+EA17+ED17+EG17)/5</f>
        <v>10</v>
      </c>
      <c r="L36" s="52">
        <f>M36/100*2</f>
        <v>1.4</v>
      </c>
      <c r="M36" s="52">
        <f>(EJ17+EM17+EP17+ES17+EV17)/5</f>
        <v>70</v>
      </c>
    </row>
    <row r="37" spans="2:13">
      <c r="B37" s="4"/>
      <c r="C37" s="53"/>
      <c r="D37" s="36">
        <f t="shared" ref="D37:M37" si="10">SUM(D34:D36)</f>
        <v>2</v>
      </c>
      <c r="E37" s="36">
        <f t="shared" si="10"/>
        <v>100</v>
      </c>
      <c r="F37" s="36">
        <f t="shared" si="10"/>
        <v>2</v>
      </c>
      <c r="G37" s="36">
        <f t="shared" si="10"/>
        <v>100</v>
      </c>
      <c r="H37" s="36">
        <f t="shared" si="10"/>
        <v>2</v>
      </c>
      <c r="I37" s="36">
        <f t="shared" si="10"/>
        <v>100</v>
      </c>
      <c r="J37" s="36">
        <f t="shared" si="10"/>
        <v>1.9999999999999998</v>
      </c>
      <c r="K37" s="36">
        <f t="shared" si="10"/>
        <v>100</v>
      </c>
      <c r="L37" s="36">
        <f t="shared" si="10"/>
        <v>2</v>
      </c>
      <c r="M37" s="36">
        <f t="shared" si="10"/>
        <v>100</v>
      </c>
    </row>
    <row r="38" spans="2:13">
      <c r="B38" s="4" t="s">
        <v>812</v>
      </c>
      <c r="C38" s="53" t="s">
        <v>829</v>
      </c>
      <c r="D38" s="52">
        <f>E38/100*2</f>
        <v>0.4</v>
      </c>
      <c r="E38" s="52">
        <f>(EW17+EZ17+FC17+FF17+FI17)/5</f>
        <v>20</v>
      </c>
      <c r="F38" s="49"/>
      <c r="G38" s="49"/>
      <c r="H38" s="49"/>
      <c r="I38" s="49"/>
      <c r="J38" s="49"/>
      <c r="K38" s="49"/>
      <c r="L38" s="49"/>
      <c r="M38" s="49"/>
    </row>
    <row r="39" spans="2:13">
      <c r="B39" s="4" t="s">
        <v>813</v>
      </c>
      <c r="C39" s="53" t="s">
        <v>829</v>
      </c>
      <c r="D39" s="52">
        <f>E39/100*2</f>
        <v>0.8</v>
      </c>
      <c r="E39" s="52">
        <f>(EX17+FA17+FD17+FG17+FJ17)/5</f>
        <v>40</v>
      </c>
      <c r="F39" s="49"/>
      <c r="G39" s="49"/>
      <c r="H39" s="49"/>
      <c r="I39" s="49"/>
      <c r="J39" s="49"/>
      <c r="K39" s="49"/>
      <c r="L39" s="49"/>
      <c r="M39" s="49"/>
    </row>
    <row r="40" spans="2:13">
      <c r="B40" s="4" t="s">
        <v>814</v>
      </c>
      <c r="C40" s="53" t="s">
        <v>829</v>
      </c>
      <c r="D40" s="52">
        <f>E40/100*2</f>
        <v>0.8</v>
      </c>
      <c r="E40" s="52">
        <f>(EY17+FB17+FE17+FH17+FK17)/5</f>
        <v>40</v>
      </c>
      <c r="F40" s="49"/>
      <c r="G40" s="49"/>
      <c r="H40" s="49"/>
      <c r="I40" s="49"/>
      <c r="J40" s="49"/>
      <c r="K40" s="49"/>
      <c r="L40" s="49"/>
      <c r="M40" s="49"/>
    </row>
    <row r="41" spans="2:13">
      <c r="B41" s="4"/>
      <c r="C41" s="53"/>
      <c r="D41" s="36">
        <f>SUM(D38:D40)</f>
        <v>2</v>
      </c>
      <c r="E41" s="36">
        <f>SUM(E38:E40)</f>
        <v>100</v>
      </c>
      <c r="F41" s="49"/>
      <c r="G41" s="49"/>
      <c r="H41" s="49"/>
      <c r="I41" s="49"/>
      <c r="J41" s="49"/>
      <c r="K41" s="49"/>
      <c r="L41" s="49"/>
      <c r="M41" s="49"/>
    </row>
  </sheetData>
  <mergeCells count="141">
    <mergeCell ref="FI2:FJ2"/>
    <mergeCell ref="D24:E24"/>
    <mergeCell ref="F24:G24"/>
    <mergeCell ref="H24:I24"/>
    <mergeCell ref="D33:E33"/>
    <mergeCell ref="F33:G33"/>
    <mergeCell ref="H33:I33"/>
    <mergeCell ref="B19:E19"/>
    <mergeCell ref="J33:K33"/>
    <mergeCell ref="L33:M3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44"/>
  <sheetViews>
    <sheetView tabSelected="1" zoomScaleNormal="100" workbookViewId="0">
      <pane xSplit="1" topLeftCell="FJ1" activePane="topRight" state="frozen"/>
      <selection pane="topRight" activeCell="GB14" sqref="GB14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1403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3"/>
      <c r="B12" s="83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2" t="s">
        <v>1329</v>
      </c>
      <c r="FV12" s="102"/>
      <c r="FW12" s="102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>
      <c r="A13" s="83"/>
      <c r="B13" s="83"/>
      <c r="C13" s="43" t="s">
        <v>1053</v>
      </c>
      <c r="D13" s="43" t="s">
        <v>1054</v>
      </c>
      <c r="E13" s="43" t="s">
        <v>32</v>
      </c>
      <c r="F13" s="43" t="s">
        <v>502</v>
      </c>
      <c r="G13" s="43" t="s">
        <v>1056</v>
      </c>
      <c r="H13" s="43" t="s">
        <v>1057</v>
      </c>
      <c r="I13" s="43" t="s">
        <v>333</v>
      </c>
      <c r="J13" s="43" t="s">
        <v>1059</v>
      </c>
      <c r="K13" s="43" t="s">
        <v>1060</v>
      </c>
      <c r="L13" s="43" t="s">
        <v>503</v>
      </c>
      <c r="M13" s="43" t="s">
        <v>504</v>
      </c>
      <c r="N13" s="43" t="s">
        <v>505</v>
      </c>
      <c r="O13" s="43" t="s">
        <v>1062</v>
      </c>
      <c r="P13" s="43" t="s">
        <v>1062</v>
      </c>
      <c r="Q13" s="43" t="s">
        <v>1063</v>
      </c>
      <c r="R13" s="43" t="s">
        <v>1065</v>
      </c>
      <c r="S13" s="43" t="s">
        <v>1066</v>
      </c>
      <c r="T13" s="43" t="s">
        <v>1067</v>
      </c>
      <c r="U13" s="43" t="s">
        <v>1069</v>
      </c>
      <c r="V13" s="43" t="s">
        <v>1070</v>
      </c>
      <c r="W13" s="43" t="s">
        <v>1071</v>
      </c>
      <c r="X13" s="43" t="s">
        <v>198</v>
      </c>
      <c r="Y13" s="43" t="s">
        <v>210</v>
      </c>
      <c r="Z13" s="43" t="s">
        <v>212</v>
      </c>
      <c r="AA13" s="43" t="s">
        <v>506</v>
      </c>
      <c r="AB13" s="43" t="s">
        <v>507</v>
      </c>
      <c r="AC13" s="43" t="s">
        <v>508</v>
      </c>
      <c r="AD13" s="43" t="s">
        <v>509</v>
      </c>
      <c r="AE13" s="43" t="s">
        <v>510</v>
      </c>
      <c r="AF13" s="43" t="s">
        <v>1072</v>
      </c>
      <c r="AG13" s="43" t="s">
        <v>515</v>
      </c>
      <c r="AH13" s="43" t="s">
        <v>516</v>
      </c>
      <c r="AI13" s="43" t="s">
        <v>1074</v>
      </c>
      <c r="AJ13" s="43" t="s">
        <v>216</v>
      </c>
      <c r="AK13" s="43" t="s">
        <v>1075</v>
      </c>
      <c r="AL13" s="43" t="s">
        <v>518</v>
      </c>
      <c r="AM13" s="43" t="s">
        <v>519</v>
      </c>
      <c r="AN13" s="43" t="s">
        <v>520</v>
      </c>
      <c r="AO13" s="43" t="s">
        <v>521</v>
      </c>
      <c r="AP13" s="43" t="s">
        <v>244</v>
      </c>
      <c r="AQ13" s="43" t="s">
        <v>885</v>
      </c>
      <c r="AR13" s="43" t="s">
        <v>245</v>
      </c>
      <c r="AS13" s="43" t="s">
        <v>1077</v>
      </c>
      <c r="AT13" s="43" t="s">
        <v>1078</v>
      </c>
      <c r="AU13" s="43" t="s">
        <v>87</v>
      </c>
      <c r="AV13" s="43" t="s">
        <v>525</v>
      </c>
      <c r="AW13" s="43" t="s">
        <v>526</v>
      </c>
      <c r="AX13" s="43" t="s">
        <v>527</v>
      </c>
      <c r="AY13" s="43" t="s">
        <v>528</v>
      </c>
      <c r="AZ13" s="43" t="s">
        <v>1079</v>
      </c>
      <c r="BA13" s="43" t="s">
        <v>193</v>
      </c>
      <c r="BB13" s="43" t="s">
        <v>1080</v>
      </c>
      <c r="BC13" s="43" t="s">
        <v>530</v>
      </c>
      <c r="BD13" s="43" t="s">
        <v>1081</v>
      </c>
      <c r="BE13" s="43" t="s">
        <v>84</v>
      </c>
      <c r="BF13" s="43" t="s">
        <v>531</v>
      </c>
      <c r="BG13" s="43" t="s">
        <v>205</v>
      </c>
      <c r="BH13" s="43" t="s">
        <v>1083</v>
      </c>
      <c r="BI13" s="43" t="s">
        <v>1084</v>
      </c>
      <c r="BJ13" s="43" t="s">
        <v>1085</v>
      </c>
      <c r="BK13" s="43" t="s">
        <v>354</v>
      </c>
      <c r="BL13" s="43" t="s">
        <v>522</v>
      </c>
      <c r="BM13" s="43" t="s">
        <v>523</v>
      </c>
      <c r="BN13" s="43" t="s">
        <v>349</v>
      </c>
      <c r="BO13" s="43" t="s">
        <v>68</v>
      </c>
      <c r="BP13" s="43" t="s">
        <v>1086</v>
      </c>
      <c r="BQ13" s="43" t="s">
        <v>69</v>
      </c>
      <c r="BR13" s="43" t="s">
        <v>1087</v>
      </c>
      <c r="BS13" s="43" t="s">
        <v>1088</v>
      </c>
      <c r="BT13" s="43" t="s">
        <v>535</v>
      </c>
      <c r="BU13" s="43" t="s">
        <v>536</v>
      </c>
      <c r="BV13" s="43" t="s">
        <v>537</v>
      </c>
      <c r="BW13" s="43" t="s">
        <v>1090</v>
      </c>
      <c r="BX13" s="43" t="s">
        <v>1091</v>
      </c>
      <c r="BY13" s="43" t="s">
        <v>1092</v>
      </c>
      <c r="BZ13" s="43" t="s">
        <v>220</v>
      </c>
      <c r="CA13" s="43" t="s">
        <v>221</v>
      </c>
      <c r="CB13" s="43" t="s">
        <v>551</v>
      </c>
      <c r="CC13" s="43" t="s">
        <v>1094</v>
      </c>
      <c r="CD13" s="43" t="s">
        <v>1095</v>
      </c>
      <c r="CE13" s="43" t="s">
        <v>1096</v>
      </c>
      <c r="CF13" s="43" t="s">
        <v>1097</v>
      </c>
      <c r="CG13" s="43" t="s">
        <v>1098</v>
      </c>
      <c r="CH13" s="43" t="s">
        <v>1099</v>
      </c>
      <c r="CI13" s="43" t="s">
        <v>552</v>
      </c>
      <c r="CJ13" s="43" t="s">
        <v>553</v>
      </c>
      <c r="CK13" s="43" t="s">
        <v>554</v>
      </c>
      <c r="CL13" s="43" t="s">
        <v>555</v>
      </c>
      <c r="CM13" s="43" t="s">
        <v>556</v>
      </c>
      <c r="CN13" s="43" t="s">
        <v>1100</v>
      </c>
      <c r="CO13" s="43" t="s">
        <v>1101</v>
      </c>
      <c r="CP13" s="43" t="s">
        <v>1102</v>
      </c>
      <c r="CQ13" s="43" t="s">
        <v>1103</v>
      </c>
      <c r="CR13" s="43" t="s">
        <v>233</v>
      </c>
      <c r="CS13" s="43" t="s">
        <v>1104</v>
      </c>
      <c r="CT13" s="43" t="s">
        <v>234</v>
      </c>
      <c r="CU13" s="43" t="s">
        <v>567</v>
      </c>
      <c r="CV13" s="43" t="s">
        <v>568</v>
      </c>
      <c r="CW13" s="43" t="s">
        <v>569</v>
      </c>
      <c r="CX13" s="43" t="s">
        <v>561</v>
      </c>
      <c r="CY13" s="43" t="s">
        <v>562</v>
      </c>
      <c r="CZ13" s="43" t="s">
        <v>563</v>
      </c>
      <c r="DA13" s="43" t="s">
        <v>564</v>
      </c>
      <c r="DB13" s="43" t="s">
        <v>565</v>
      </c>
      <c r="DC13" s="43" t="s">
        <v>566</v>
      </c>
      <c r="DD13" s="43" t="s">
        <v>570</v>
      </c>
      <c r="DE13" s="43" t="s">
        <v>1106</v>
      </c>
      <c r="DF13" s="43" t="s">
        <v>1107</v>
      </c>
      <c r="DG13" s="43" t="s">
        <v>574</v>
      </c>
      <c r="DH13" s="43" t="s">
        <v>575</v>
      </c>
      <c r="DI13" s="43" t="s">
        <v>1109</v>
      </c>
      <c r="DJ13" s="43" t="s">
        <v>1110</v>
      </c>
      <c r="DK13" s="43" t="s">
        <v>571</v>
      </c>
      <c r="DL13" s="43" t="s">
        <v>1111</v>
      </c>
      <c r="DM13" s="43" t="s">
        <v>572</v>
      </c>
      <c r="DN13" s="43" t="s">
        <v>1113</v>
      </c>
      <c r="DO13" s="43" t="s">
        <v>1114</v>
      </c>
      <c r="DP13" s="43" t="s">
        <v>573</v>
      </c>
      <c r="DQ13" s="43" t="s">
        <v>1115</v>
      </c>
      <c r="DR13" s="43" t="s">
        <v>1116</v>
      </c>
      <c r="DS13" s="43" t="s">
        <v>1117</v>
      </c>
      <c r="DT13" s="43" t="s">
        <v>1118</v>
      </c>
      <c r="DU13" s="43" t="s">
        <v>1119</v>
      </c>
      <c r="DV13" s="43" t="s">
        <v>1121</v>
      </c>
      <c r="DW13" s="43" t="s">
        <v>1122</v>
      </c>
      <c r="DX13" s="43" t="s">
        <v>1327</v>
      </c>
      <c r="DY13" s="43" t="s">
        <v>1123</v>
      </c>
      <c r="DZ13" s="43" t="s">
        <v>1328</v>
      </c>
      <c r="EA13" s="43" t="s">
        <v>1124</v>
      </c>
      <c r="EB13" s="43" t="s">
        <v>577</v>
      </c>
      <c r="EC13" s="43" t="s">
        <v>578</v>
      </c>
      <c r="ED13" s="43" t="s">
        <v>1125</v>
      </c>
      <c r="EE13" s="43" t="s">
        <v>405</v>
      </c>
      <c r="EF13" s="43" t="s">
        <v>579</v>
      </c>
      <c r="EG13" s="43" t="s">
        <v>1126</v>
      </c>
      <c r="EH13" s="43" t="s">
        <v>580</v>
      </c>
      <c r="EI13" s="43" t="s">
        <v>581</v>
      </c>
      <c r="EJ13" s="43" t="s">
        <v>1127</v>
      </c>
      <c r="EK13" s="43" t="s">
        <v>1128</v>
      </c>
      <c r="EL13" s="43" t="s">
        <v>1129</v>
      </c>
      <c r="EM13" s="43" t="s">
        <v>1130</v>
      </c>
      <c r="EN13" s="43" t="s">
        <v>582</v>
      </c>
      <c r="EO13" s="43" t="s">
        <v>583</v>
      </c>
      <c r="EP13" s="43" t="s">
        <v>1132</v>
      </c>
      <c r="EQ13" s="43" t="s">
        <v>584</v>
      </c>
      <c r="ER13" s="43" t="s">
        <v>585</v>
      </c>
      <c r="ES13" s="43" t="s">
        <v>1133</v>
      </c>
      <c r="ET13" s="43" t="s">
        <v>1134</v>
      </c>
      <c r="EU13" s="43" t="s">
        <v>1135</v>
      </c>
      <c r="EV13" s="43" t="s">
        <v>1136</v>
      </c>
      <c r="EW13" s="43" t="s">
        <v>1138</v>
      </c>
      <c r="EX13" s="43" t="s">
        <v>1139</v>
      </c>
      <c r="EY13" s="43" t="s">
        <v>1140</v>
      </c>
      <c r="EZ13" s="43" t="s">
        <v>244</v>
      </c>
      <c r="FA13" s="43" t="s">
        <v>252</v>
      </c>
      <c r="FB13" s="43" t="s">
        <v>245</v>
      </c>
      <c r="FC13" s="43" t="s">
        <v>589</v>
      </c>
      <c r="FD13" s="43" t="s">
        <v>590</v>
      </c>
      <c r="FE13" s="43" t="s">
        <v>1141</v>
      </c>
      <c r="FF13" s="43" t="s">
        <v>586</v>
      </c>
      <c r="FG13" s="43" t="s">
        <v>587</v>
      </c>
      <c r="FH13" s="43" t="s">
        <v>588</v>
      </c>
      <c r="FI13" s="43" t="s">
        <v>1143</v>
      </c>
      <c r="FJ13" s="43" t="s">
        <v>1144</v>
      </c>
      <c r="FK13" s="43" t="s">
        <v>1145</v>
      </c>
      <c r="FL13" s="43" t="s">
        <v>591</v>
      </c>
      <c r="FM13" s="43" t="s">
        <v>592</v>
      </c>
      <c r="FN13" s="43" t="s">
        <v>593</v>
      </c>
      <c r="FO13" s="43" t="s">
        <v>1147</v>
      </c>
      <c r="FP13" s="43" t="s">
        <v>1148</v>
      </c>
      <c r="FQ13" s="43" t="s">
        <v>1149</v>
      </c>
      <c r="FR13" s="43"/>
      <c r="FS13" s="43" t="s">
        <v>594</v>
      </c>
      <c r="FT13" s="43" t="s">
        <v>595</v>
      </c>
      <c r="FU13" s="43" t="s">
        <v>596</v>
      </c>
      <c r="FV13" s="43" t="s">
        <v>366</v>
      </c>
      <c r="FW13" s="43" t="s">
        <v>597</v>
      </c>
      <c r="FX13" s="43" t="s">
        <v>598</v>
      </c>
      <c r="FY13" s="43" t="s">
        <v>1150</v>
      </c>
      <c r="FZ13" s="43" t="s">
        <v>1151</v>
      </c>
      <c r="GA13" s="43" t="s">
        <v>620</v>
      </c>
      <c r="GB13" s="43" t="s">
        <v>621</v>
      </c>
      <c r="GC13" s="43" t="s">
        <v>622</v>
      </c>
      <c r="GD13" s="43" t="s">
        <v>1153</v>
      </c>
      <c r="GE13" s="43" t="s">
        <v>1154</v>
      </c>
      <c r="GF13" s="43" t="s">
        <v>1155</v>
      </c>
      <c r="GG13" s="43" t="s">
        <v>627</v>
      </c>
      <c r="GH13" s="43" t="s">
        <v>1156</v>
      </c>
      <c r="GI13" s="43" t="s">
        <v>1157</v>
      </c>
      <c r="GJ13" s="43" t="s">
        <v>1159</v>
      </c>
      <c r="GK13" s="43" t="s">
        <v>1160</v>
      </c>
      <c r="GL13" s="43" t="s">
        <v>1161</v>
      </c>
      <c r="GM13" s="43" t="s">
        <v>628</v>
      </c>
      <c r="GN13" s="43" t="s">
        <v>629</v>
      </c>
      <c r="GO13" s="43" t="s">
        <v>630</v>
      </c>
      <c r="GP13" s="43" t="s">
        <v>1163</v>
      </c>
      <c r="GQ13" s="43" t="s">
        <v>1164</v>
      </c>
      <c r="GR13" s="43" t="s">
        <v>1165</v>
      </c>
    </row>
    <row r="14" spans="1:254" ht="15.75">
      <c r="A14" s="20">
        <v>1</v>
      </c>
      <c r="B14" s="13" t="s">
        <v>1396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1397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1398</v>
      </c>
      <c r="C16" s="4"/>
      <c r="D16" s="4"/>
      <c r="E16" s="4">
        <v>1</v>
      </c>
      <c r="F16" s="4"/>
      <c r="G16" s="4"/>
      <c r="H16" s="4">
        <v>1</v>
      </c>
      <c r="I16" s="4"/>
      <c r="J16" s="4">
        <v>1</v>
      </c>
      <c r="K16" s="4"/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1399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1400</v>
      </c>
      <c r="C18" s="4"/>
      <c r="D18" s="4">
        <v>1</v>
      </c>
      <c r="E18" s="4"/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>
      <c r="A19" s="78" t="s">
        <v>278</v>
      </c>
      <c r="B19" s="79"/>
      <c r="C19" s="3">
        <f t="shared" ref="C19:AH19" si="0">SUM(C14:C18)</f>
        <v>0</v>
      </c>
      <c r="D19" s="3">
        <f t="shared" si="0"/>
        <v>3</v>
      </c>
      <c r="E19" s="3">
        <f t="shared" si="0"/>
        <v>2</v>
      </c>
      <c r="F19" s="3">
        <f t="shared" si="0"/>
        <v>0</v>
      </c>
      <c r="G19" s="3">
        <f t="shared" si="0"/>
        <v>3</v>
      </c>
      <c r="H19" s="3">
        <f t="shared" si="0"/>
        <v>2</v>
      </c>
      <c r="I19" s="3">
        <f t="shared" si="0"/>
        <v>0</v>
      </c>
      <c r="J19" s="3">
        <f t="shared" si="0"/>
        <v>4</v>
      </c>
      <c r="K19" s="3">
        <f t="shared" si="0"/>
        <v>1</v>
      </c>
      <c r="L19" s="3">
        <f t="shared" si="0"/>
        <v>0</v>
      </c>
      <c r="M19" s="3">
        <f t="shared" si="0"/>
        <v>3</v>
      </c>
      <c r="N19" s="3">
        <f t="shared" si="0"/>
        <v>2</v>
      </c>
      <c r="O19" s="3">
        <f t="shared" si="0"/>
        <v>0</v>
      </c>
      <c r="P19" s="3">
        <f t="shared" si="0"/>
        <v>4</v>
      </c>
      <c r="Q19" s="3">
        <f t="shared" si="0"/>
        <v>1</v>
      </c>
      <c r="R19" s="3">
        <f t="shared" si="0"/>
        <v>0</v>
      </c>
      <c r="S19" s="3">
        <f t="shared" si="0"/>
        <v>3</v>
      </c>
      <c r="T19" s="3">
        <f t="shared" si="0"/>
        <v>2</v>
      </c>
      <c r="U19" s="3">
        <f t="shared" si="0"/>
        <v>0</v>
      </c>
      <c r="V19" s="3">
        <f t="shared" si="0"/>
        <v>3</v>
      </c>
      <c r="W19" s="3">
        <f t="shared" si="0"/>
        <v>2</v>
      </c>
      <c r="X19" s="3">
        <f t="shared" si="0"/>
        <v>0</v>
      </c>
      <c r="Y19" s="3">
        <f t="shared" si="0"/>
        <v>1</v>
      </c>
      <c r="Z19" s="3">
        <f t="shared" si="0"/>
        <v>4</v>
      </c>
      <c r="AA19" s="3">
        <f t="shared" si="0"/>
        <v>0</v>
      </c>
      <c r="AB19" s="3">
        <f t="shared" si="0"/>
        <v>4</v>
      </c>
      <c r="AC19" s="3">
        <f t="shared" si="0"/>
        <v>1</v>
      </c>
      <c r="AD19" s="3">
        <f t="shared" si="0"/>
        <v>0</v>
      </c>
      <c r="AE19" s="3">
        <f t="shared" si="0"/>
        <v>3</v>
      </c>
      <c r="AF19" s="3">
        <f t="shared" si="0"/>
        <v>2</v>
      </c>
      <c r="AG19" s="3">
        <f t="shared" si="0"/>
        <v>0</v>
      </c>
      <c r="AH19" s="3">
        <f t="shared" si="0"/>
        <v>4</v>
      </c>
      <c r="AI19" s="3">
        <f t="shared" ref="AI19:BN19" si="1">SUM(AI14:AI18)</f>
        <v>1</v>
      </c>
      <c r="AJ19" s="3">
        <f t="shared" si="1"/>
        <v>0</v>
      </c>
      <c r="AK19" s="3">
        <f t="shared" si="1"/>
        <v>3</v>
      </c>
      <c r="AL19" s="3">
        <f t="shared" si="1"/>
        <v>2</v>
      </c>
      <c r="AM19" s="3">
        <f t="shared" si="1"/>
        <v>0</v>
      </c>
      <c r="AN19" s="3">
        <f t="shared" si="1"/>
        <v>2</v>
      </c>
      <c r="AO19" s="3">
        <f t="shared" si="1"/>
        <v>3</v>
      </c>
      <c r="AP19" s="3">
        <f t="shared" si="1"/>
        <v>0</v>
      </c>
      <c r="AQ19" s="3">
        <f t="shared" si="1"/>
        <v>4</v>
      </c>
      <c r="AR19" s="3">
        <f t="shared" si="1"/>
        <v>1</v>
      </c>
      <c r="AS19" s="3">
        <f t="shared" si="1"/>
        <v>0</v>
      </c>
      <c r="AT19" s="3">
        <f t="shared" si="1"/>
        <v>3</v>
      </c>
      <c r="AU19" s="3">
        <f t="shared" si="1"/>
        <v>2</v>
      </c>
      <c r="AV19" s="3">
        <f t="shared" si="1"/>
        <v>0</v>
      </c>
      <c r="AW19" s="3">
        <f t="shared" si="1"/>
        <v>3</v>
      </c>
      <c r="AX19" s="3">
        <f t="shared" si="1"/>
        <v>2</v>
      </c>
      <c r="AY19" s="3">
        <f t="shared" si="1"/>
        <v>0</v>
      </c>
      <c r="AZ19" s="3">
        <f t="shared" si="1"/>
        <v>3</v>
      </c>
      <c r="BA19" s="3">
        <f t="shared" si="1"/>
        <v>2</v>
      </c>
      <c r="BB19" s="3">
        <f t="shared" si="1"/>
        <v>0</v>
      </c>
      <c r="BC19" s="3">
        <f t="shared" si="1"/>
        <v>5</v>
      </c>
      <c r="BD19" s="3">
        <f t="shared" si="1"/>
        <v>0</v>
      </c>
      <c r="BE19" s="3">
        <f t="shared" si="1"/>
        <v>0</v>
      </c>
      <c r="BF19" s="3">
        <f t="shared" si="1"/>
        <v>4</v>
      </c>
      <c r="BG19" s="3">
        <f t="shared" si="1"/>
        <v>1</v>
      </c>
      <c r="BH19" s="3">
        <f t="shared" si="1"/>
        <v>0</v>
      </c>
      <c r="BI19" s="3">
        <f t="shared" si="1"/>
        <v>5</v>
      </c>
      <c r="BJ19" s="3">
        <f t="shared" si="1"/>
        <v>0</v>
      </c>
      <c r="BK19" s="3">
        <f t="shared" si="1"/>
        <v>2</v>
      </c>
      <c r="BL19" s="3">
        <f t="shared" si="1"/>
        <v>2</v>
      </c>
      <c r="BM19" s="3">
        <f t="shared" si="1"/>
        <v>1</v>
      </c>
      <c r="BN19" s="3">
        <f t="shared" si="1"/>
        <v>0</v>
      </c>
      <c r="BO19" s="3">
        <f t="shared" ref="BO19:CT19" si="2">SUM(BO14:BO18)</f>
        <v>2</v>
      </c>
      <c r="BP19" s="3">
        <f t="shared" si="2"/>
        <v>3</v>
      </c>
      <c r="BQ19" s="3">
        <f t="shared" si="2"/>
        <v>0</v>
      </c>
      <c r="BR19" s="3">
        <f t="shared" si="2"/>
        <v>3</v>
      </c>
      <c r="BS19" s="3">
        <f t="shared" si="2"/>
        <v>2</v>
      </c>
      <c r="BT19" s="3">
        <f t="shared" si="2"/>
        <v>1</v>
      </c>
      <c r="BU19" s="3">
        <f t="shared" si="2"/>
        <v>3</v>
      </c>
      <c r="BV19" s="3">
        <f t="shared" si="2"/>
        <v>1</v>
      </c>
      <c r="BW19" s="3">
        <f t="shared" si="2"/>
        <v>0</v>
      </c>
      <c r="BX19" s="3">
        <f t="shared" si="2"/>
        <v>1</v>
      </c>
      <c r="BY19" s="3">
        <f t="shared" si="2"/>
        <v>4</v>
      </c>
      <c r="BZ19" s="3">
        <f t="shared" si="2"/>
        <v>0</v>
      </c>
      <c r="CA19" s="3">
        <f t="shared" si="2"/>
        <v>2</v>
      </c>
      <c r="CB19" s="3">
        <f t="shared" si="2"/>
        <v>3</v>
      </c>
      <c r="CC19" s="3">
        <f t="shared" si="2"/>
        <v>0</v>
      </c>
      <c r="CD19" s="3">
        <f t="shared" si="2"/>
        <v>1</v>
      </c>
      <c r="CE19" s="3">
        <f t="shared" si="2"/>
        <v>4</v>
      </c>
      <c r="CF19" s="3">
        <f t="shared" si="2"/>
        <v>0</v>
      </c>
      <c r="CG19" s="3">
        <f t="shared" si="2"/>
        <v>2</v>
      </c>
      <c r="CH19" s="3">
        <f t="shared" si="2"/>
        <v>3</v>
      </c>
      <c r="CI19" s="3">
        <f t="shared" si="2"/>
        <v>0</v>
      </c>
      <c r="CJ19" s="3">
        <f t="shared" si="2"/>
        <v>2</v>
      </c>
      <c r="CK19" s="3">
        <f t="shared" si="2"/>
        <v>3</v>
      </c>
      <c r="CL19" s="3">
        <f t="shared" si="2"/>
        <v>0</v>
      </c>
      <c r="CM19" s="3">
        <f t="shared" si="2"/>
        <v>2</v>
      </c>
      <c r="CN19" s="3">
        <f t="shared" si="2"/>
        <v>3</v>
      </c>
      <c r="CO19" s="3">
        <f t="shared" si="2"/>
        <v>1</v>
      </c>
      <c r="CP19" s="3">
        <f t="shared" si="2"/>
        <v>4</v>
      </c>
      <c r="CQ19" s="3">
        <f t="shared" si="2"/>
        <v>0</v>
      </c>
      <c r="CR19" s="3">
        <f t="shared" si="2"/>
        <v>0</v>
      </c>
      <c r="CS19" s="3">
        <f t="shared" si="2"/>
        <v>5</v>
      </c>
      <c r="CT19" s="3">
        <f t="shared" si="2"/>
        <v>0</v>
      </c>
      <c r="CU19" s="3">
        <f t="shared" ref="CU19:DZ19" si="3">SUM(CU14:CU18)</f>
        <v>0</v>
      </c>
      <c r="CV19" s="3">
        <f t="shared" si="3"/>
        <v>3</v>
      </c>
      <c r="CW19" s="3">
        <f t="shared" si="3"/>
        <v>2</v>
      </c>
      <c r="CX19" s="3">
        <f t="shared" si="3"/>
        <v>0</v>
      </c>
      <c r="CY19" s="3">
        <f t="shared" si="3"/>
        <v>4</v>
      </c>
      <c r="CZ19" s="3">
        <f t="shared" si="3"/>
        <v>1</v>
      </c>
      <c r="DA19" s="3">
        <f t="shared" si="3"/>
        <v>0</v>
      </c>
      <c r="DB19" s="3">
        <f t="shared" si="3"/>
        <v>4</v>
      </c>
      <c r="DC19" s="3">
        <f t="shared" si="3"/>
        <v>1</v>
      </c>
      <c r="DD19" s="3">
        <f t="shared" si="3"/>
        <v>0</v>
      </c>
      <c r="DE19" s="3">
        <f t="shared" si="3"/>
        <v>5</v>
      </c>
      <c r="DF19" s="3">
        <f t="shared" si="3"/>
        <v>0</v>
      </c>
      <c r="DG19" s="3">
        <f t="shared" si="3"/>
        <v>0</v>
      </c>
      <c r="DH19" s="3">
        <f t="shared" si="3"/>
        <v>4</v>
      </c>
      <c r="DI19" s="3">
        <f t="shared" si="3"/>
        <v>1</v>
      </c>
      <c r="DJ19" s="3">
        <f t="shared" si="3"/>
        <v>0</v>
      </c>
      <c r="DK19" s="3">
        <f t="shared" si="3"/>
        <v>3</v>
      </c>
      <c r="DL19" s="3">
        <f t="shared" si="3"/>
        <v>2</v>
      </c>
      <c r="DM19" s="3">
        <f t="shared" si="3"/>
        <v>0</v>
      </c>
      <c r="DN19" s="3">
        <f t="shared" si="3"/>
        <v>4</v>
      </c>
      <c r="DO19" s="3">
        <f t="shared" si="3"/>
        <v>1</v>
      </c>
      <c r="DP19" s="3">
        <f t="shared" si="3"/>
        <v>0</v>
      </c>
      <c r="DQ19" s="3">
        <f t="shared" si="3"/>
        <v>2</v>
      </c>
      <c r="DR19" s="3">
        <f t="shared" si="3"/>
        <v>3</v>
      </c>
      <c r="DS19" s="3">
        <f t="shared" si="3"/>
        <v>0</v>
      </c>
      <c r="DT19" s="3">
        <f t="shared" si="3"/>
        <v>3</v>
      </c>
      <c r="DU19" s="3">
        <f t="shared" si="3"/>
        <v>2</v>
      </c>
      <c r="DV19" s="3">
        <f t="shared" si="3"/>
        <v>1</v>
      </c>
      <c r="DW19" s="3">
        <f t="shared" si="3"/>
        <v>4</v>
      </c>
      <c r="DX19" s="3">
        <f t="shared" si="3"/>
        <v>0</v>
      </c>
      <c r="DY19" s="3">
        <f t="shared" si="3"/>
        <v>1</v>
      </c>
      <c r="DZ19" s="3">
        <f t="shared" si="3"/>
        <v>3</v>
      </c>
      <c r="EA19" s="3">
        <f t="shared" ref="EA19:FF19" si="4">SUM(EA14:EA18)</f>
        <v>1</v>
      </c>
      <c r="EB19" s="3">
        <f t="shared" si="4"/>
        <v>0</v>
      </c>
      <c r="EC19" s="3">
        <f t="shared" si="4"/>
        <v>1</v>
      </c>
      <c r="ED19" s="3">
        <f t="shared" si="4"/>
        <v>4</v>
      </c>
      <c r="EE19" s="3">
        <f t="shared" si="4"/>
        <v>0</v>
      </c>
      <c r="EF19" s="3">
        <f t="shared" si="4"/>
        <v>3</v>
      </c>
      <c r="EG19" s="3">
        <f t="shared" si="4"/>
        <v>2</v>
      </c>
      <c r="EH19" s="3">
        <f t="shared" si="4"/>
        <v>0</v>
      </c>
      <c r="EI19" s="3">
        <f t="shared" si="4"/>
        <v>3</v>
      </c>
      <c r="EJ19" s="3">
        <f t="shared" si="4"/>
        <v>2</v>
      </c>
      <c r="EK19" s="3">
        <f t="shared" si="4"/>
        <v>0</v>
      </c>
      <c r="EL19" s="3">
        <f t="shared" si="4"/>
        <v>2</v>
      </c>
      <c r="EM19" s="3">
        <f t="shared" si="4"/>
        <v>3</v>
      </c>
      <c r="EN19" s="3">
        <f t="shared" si="4"/>
        <v>1</v>
      </c>
      <c r="EO19" s="3">
        <f t="shared" si="4"/>
        <v>4</v>
      </c>
      <c r="EP19" s="3">
        <f t="shared" si="4"/>
        <v>0</v>
      </c>
      <c r="EQ19" s="3">
        <f t="shared" si="4"/>
        <v>1</v>
      </c>
      <c r="ER19" s="3">
        <f t="shared" si="4"/>
        <v>2</v>
      </c>
      <c r="ES19" s="3">
        <f t="shared" si="4"/>
        <v>2</v>
      </c>
      <c r="ET19" s="3">
        <f t="shared" si="4"/>
        <v>0</v>
      </c>
      <c r="EU19" s="3">
        <f t="shared" si="4"/>
        <v>3</v>
      </c>
      <c r="EV19" s="3">
        <f t="shared" si="4"/>
        <v>2</v>
      </c>
      <c r="EW19" s="3">
        <f t="shared" si="4"/>
        <v>0</v>
      </c>
      <c r="EX19" s="3">
        <f t="shared" si="4"/>
        <v>2</v>
      </c>
      <c r="EY19" s="3">
        <f t="shared" si="4"/>
        <v>3</v>
      </c>
      <c r="EZ19" s="3">
        <f t="shared" si="4"/>
        <v>0</v>
      </c>
      <c r="FA19" s="3">
        <f t="shared" si="4"/>
        <v>2</v>
      </c>
      <c r="FB19" s="3">
        <f t="shared" si="4"/>
        <v>3</v>
      </c>
      <c r="FC19" s="3">
        <f t="shared" si="4"/>
        <v>1</v>
      </c>
      <c r="FD19" s="3">
        <f t="shared" si="4"/>
        <v>3</v>
      </c>
      <c r="FE19" s="3">
        <f t="shared" si="4"/>
        <v>1</v>
      </c>
      <c r="FF19" s="3">
        <f t="shared" si="4"/>
        <v>1</v>
      </c>
      <c r="FG19" s="3">
        <f t="shared" ref="FG19:GL19" si="5">SUM(FG14:FG18)</f>
        <v>2</v>
      </c>
      <c r="FH19" s="3">
        <f t="shared" si="5"/>
        <v>2</v>
      </c>
      <c r="FI19" s="3">
        <f t="shared" si="5"/>
        <v>1</v>
      </c>
      <c r="FJ19" s="3">
        <f t="shared" si="5"/>
        <v>2</v>
      </c>
      <c r="FK19" s="3">
        <f t="shared" si="5"/>
        <v>2</v>
      </c>
      <c r="FL19" s="3">
        <f t="shared" si="5"/>
        <v>0</v>
      </c>
      <c r="FM19" s="3">
        <f t="shared" si="5"/>
        <v>2</v>
      </c>
      <c r="FN19" s="3">
        <f t="shared" si="5"/>
        <v>3</v>
      </c>
      <c r="FO19" s="3">
        <f t="shared" si="5"/>
        <v>0</v>
      </c>
      <c r="FP19" s="3">
        <f t="shared" si="5"/>
        <v>3</v>
      </c>
      <c r="FQ19" s="3">
        <f t="shared" si="5"/>
        <v>2</v>
      </c>
      <c r="FR19" s="3">
        <f t="shared" si="5"/>
        <v>0</v>
      </c>
      <c r="FS19" s="3">
        <f t="shared" si="5"/>
        <v>2</v>
      </c>
      <c r="FT19" s="3">
        <f t="shared" si="5"/>
        <v>3</v>
      </c>
      <c r="FU19" s="3">
        <f t="shared" si="5"/>
        <v>0</v>
      </c>
      <c r="FV19" s="3">
        <f t="shared" si="5"/>
        <v>3</v>
      </c>
      <c r="FW19" s="3">
        <f t="shared" si="5"/>
        <v>2</v>
      </c>
      <c r="FX19" s="3">
        <f t="shared" si="5"/>
        <v>0</v>
      </c>
      <c r="FY19" s="3">
        <f t="shared" si="5"/>
        <v>3</v>
      </c>
      <c r="FZ19" s="3">
        <f t="shared" si="5"/>
        <v>2</v>
      </c>
      <c r="GA19" s="3">
        <f t="shared" si="5"/>
        <v>0</v>
      </c>
      <c r="GB19" s="3">
        <f t="shared" si="5"/>
        <v>4</v>
      </c>
      <c r="GC19" s="3">
        <f t="shared" si="5"/>
        <v>1</v>
      </c>
      <c r="GD19" s="3">
        <f t="shared" si="5"/>
        <v>0</v>
      </c>
      <c r="GE19" s="3">
        <f t="shared" si="5"/>
        <v>4</v>
      </c>
      <c r="GF19" s="3">
        <f t="shared" si="5"/>
        <v>1</v>
      </c>
      <c r="GG19" s="3">
        <f t="shared" si="5"/>
        <v>0</v>
      </c>
      <c r="GH19" s="3">
        <f t="shared" si="5"/>
        <v>3</v>
      </c>
      <c r="GI19" s="3">
        <f t="shared" si="5"/>
        <v>2</v>
      </c>
      <c r="GJ19" s="3">
        <f t="shared" si="5"/>
        <v>0</v>
      </c>
      <c r="GK19" s="3">
        <f t="shared" si="5"/>
        <v>4</v>
      </c>
      <c r="GL19" s="3">
        <f t="shared" si="5"/>
        <v>1</v>
      </c>
      <c r="GM19" s="3">
        <f t="shared" ref="GM19:GR19" si="6">SUM(GM14:GM18)</f>
        <v>0</v>
      </c>
      <c r="GN19" s="3">
        <f t="shared" si="6"/>
        <v>2</v>
      </c>
      <c r="GO19" s="3">
        <f t="shared" si="6"/>
        <v>3</v>
      </c>
      <c r="GP19" s="3">
        <f t="shared" si="6"/>
        <v>0</v>
      </c>
      <c r="GQ19" s="3">
        <f t="shared" si="6"/>
        <v>2</v>
      </c>
      <c r="GR19" s="3">
        <f t="shared" si="6"/>
        <v>3</v>
      </c>
    </row>
    <row r="20" spans="1:254" ht="37.5" customHeight="1">
      <c r="A20" s="80" t="s">
        <v>840</v>
      </c>
      <c r="B20" s="81"/>
      <c r="C20" s="10">
        <f>C19/5%</f>
        <v>0</v>
      </c>
      <c r="D20" s="10">
        <f t="shared" ref="D20:BO20" si="7">D19/5%</f>
        <v>60</v>
      </c>
      <c r="E20" s="10">
        <f t="shared" si="7"/>
        <v>40</v>
      </c>
      <c r="F20" s="10">
        <f t="shared" si="7"/>
        <v>0</v>
      </c>
      <c r="G20" s="10">
        <f t="shared" si="7"/>
        <v>60</v>
      </c>
      <c r="H20" s="10">
        <f t="shared" si="7"/>
        <v>40</v>
      </c>
      <c r="I20" s="10">
        <f t="shared" si="7"/>
        <v>0</v>
      </c>
      <c r="J20" s="10">
        <f t="shared" si="7"/>
        <v>80</v>
      </c>
      <c r="K20" s="10">
        <f t="shared" si="7"/>
        <v>20</v>
      </c>
      <c r="L20" s="10">
        <f t="shared" si="7"/>
        <v>0</v>
      </c>
      <c r="M20" s="10">
        <f t="shared" si="7"/>
        <v>60</v>
      </c>
      <c r="N20" s="10">
        <f t="shared" si="7"/>
        <v>40</v>
      </c>
      <c r="O20" s="10">
        <f t="shared" si="7"/>
        <v>0</v>
      </c>
      <c r="P20" s="10">
        <f t="shared" si="7"/>
        <v>80</v>
      </c>
      <c r="Q20" s="10">
        <f t="shared" si="7"/>
        <v>20</v>
      </c>
      <c r="R20" s="10">
        <f t="shared" si="7"/>
        <v>0</v>
      </c>
      <c r="S20" s="10">
        <f t="shared" si="7"/>
        <v>60</v>
      </c>
      <c r="T20" s="10">
        <f t="shared" si="7"/>
        <v>40</v>
      </c>
      <c r="U20" s="10">
        <f t="shared" si="7"/>
        <v>0</v>
      </c>
      <c r="V20" s="10">
        <f t="shared" si="7"/>
        <v>60</v>
      </c>
      <c r="W20" s="10">
        <f t="shared" si="7"/>
        <v>40</v>
      </c>
      <c r="X20" s="10">
        <f t="shared" si="7"/>
        <v>0</v>
      </c>
      <c r="Y20" s="10">
        <f t="shared" si="7"/>
        <v>20</v>
      </c>
      <c r="Z20" s="10">
        <f t="shared" si="7"/>
        <v>80</v>
      </c>
      <c r="AA20" s="10">
        <f t="shared" si="7"/>
        <v>0</v>
      </c>
      <c r="AB20" s="10">
        <f t="shared" si="7"/>
        <v>80</v>
      </c>
      <c r="AC20" s="10">
        <f t="shared" si="7"/>
        <v>20</v>
      </c>
      <c r="AD20" s="10">
        <f t="shared" si="7"/>
        <v>0</v>
      </c>
      <c r="AE20" s="10">
        <f t="shared" si="7"/>
        <v>60</v>
      </c>
      <c r="AF20" s="10">
        <f t="shared" si="7"/>
        <v>40</v>
      </c>
      <c r="AG20" s="10">
        <f t="shared" si="7"/>
        <v>0</v>
      </c>
      <c r="AH20" s="10">
        <f t="shared" si="7"/>
        <v>80</v>
      </c>
      <c r="AI20" s="10">
        <f t="shared" si="7"/>
        <v>20</v>
      </c>
      <c r="AJ20" s="10">
        <f t="shared" si="7"/>
        <v>0</v>
      </c>
      <c r="AK20" s="10">
        <f t="shared" si="7"/>
        <v>60</v>
      </c>
      <c r="AL20" s="10">
        <f t="shared" si="7"/>
        <v>40</v>
      </c>
      <c r="AM20" s="10">
        <f t="shared" si="7"/>
        <v>0</v>
      </c>
      <c r="AN20" s="10">
        <f t="shared" si="7"/>
        <v>40</v>
      </c>
      <c r="AO20" s="10">
        <f t="shared" si="7"/>
        <v>60</v>
      </c>
      <c r="AP20" s="10">
        <f t="shared" si="7"/>
        <v>0</v>
      </c>
      <c r="AQ20" s="10">
        <f t="shared" si="7"/>
        <v>80</v>
      </c>
      <c r="AR20" s="10">
        <f t="shared" si="7"/>
        <v>20</v>
      </c>
      <c r="AS20" s="10">
        <f t="shared" si="7"/>
        <v>0</v>
      </c>
      <c r="AT20" s="10">
        <f t="shared" si="7"/>
        <v>60</v>
      </c>
      <c r="AU20" s="10">
        <f t="shared" si="7"/>
        <v>40</v>
      </c>
      <c r="AV20" s="10">
        <f t="shared" si="7"/>
        <v>0</v>
      </c>
      <c r="AW20" s="10">
        <f t="shared" si="7"/>
        <v>60</v>
      </c>
      <c r="AX20" s="10">
        <f t="shared" si="7"/>
        <v>40</v>
      </c>
      <c r="AY20" s="10">
        <f t="shared" si="7"/>
        <v>0</v>
      </c>
      <c r="AZ20" s="10">
        <f t="shared" si="7"/>
        <v>60</v>
      </c>
      <c r="BA20" s="10">
        <f t="shared" si="7"/>
        <v>40</v>
      </c>
      <c r="BB20" s="10">
        <f t="shared" si="7"/>
        <v>0</v>
      </c>
      <c r="BC20" s="10">
        <f t="shared" si="7"/>
        <v>100</v>
      </c>
      <c r="BD20" s="10">
        <f t="shared" si="7"/>
        <v>0</v>
      </c>
      <c r="BE20" s="10">
        <f t="shared" si="7"/>
        <v>0</v>
      </c>
      <c r="BF20" s="10">
        <f t="shared" si="7"/>
        <v>80</v>
      </c>
      <c r="BG20" s="10">
        <f t="shared" si="7"/>
        <v>20</v>
      </c>
      <c r="BH20" s="10">
        <f t="shared" si="7"/>
        <v>0</v>
      </c>
      <c r="BI20" s="10">
        <f t="shared" si="7"/>
        <v>100</v>
      </c>
      <c r="BJ20" s="10">
        <f t="shared" si="7"/>
        <v>0</v>
      </c>
      <c r="BK20" s="10">
        <f t="shared" si="7"/>
        <v>40</v>
      </c>
      <c r="BL20" s="10">
        <f t="shared" si="7"/>
        <v>40</v>
      </c>
      <c r="BM20" s="10">
        <f t="shared" si="7"/>
        <v>20</v>
      </c>
      <c r="BN20" s="10">
        <f t="shared" si="7"/>
        <v>0</v>
      </c>
      <c r="BO20" s="10">
        <f t="shared" si="7"/>
        <v>40</v>
      </c>
      <c r="BP20" s="10">
        <f t="shared" ref="BP20:EA20" si="8">BP19/5%</f>
        <v>60</v>
      </c>
      <c r="BQ20" s="10">
        <f t="shared" si="8"/>
        <v>0</v>
      </c>
      <c r="BR20" s="10">
        <f t="shared" si="8"/>
        <v>60</v>
      </c>
      <c r="BS20" s="10">
        <f t="shared" si="8"/>
        <v>40</v>
      </c>
      <c r="BT20" s="10">
        <f t="shared" si="8"/>
        <v>20</v>
      </c>
      <c r="BU20" s="10">
        <f t="shared" si="8"/>
        <v>60</v>
      </c>
      <c r="BV20" s="10">
        <f t="shared" si="8"/>
        <v>20</v>
      </c>
      <c r="BW20" s="10">
        <f t="shared" si="8"/>
        <v>0</v>
      </c>
      <c r="BX20" s="10">
        <f t="shared" si="8"/>
        <v>20</v>
      </c>
      <c r="BY20" s="10">
        <f t="shared" si="8"/>
        <v>80</v>
      </c>
      <c r="BZ20" s="10">
        <f t="shared" si="8"/>
        <v>0</v>
      </c>
      <c r="CA20" s="10">
        <f t="shared" si="8"/>
        <v>40</v>
      </c>
      <c r="CB20" s="10">
        <f t="shared" si="8"/>
        <v>60</v>
      </c>
      <c r="CC20" s="10">
        <f t="shared" si="8"/>
        <v>0</v>
      </c>
      <c r="CD20" s="10">
        <f t="shared" si="8"/>
        <v>20</v>
      </c>
      <c r="CE20" s="10">
        <f t="shared" si="8"/>
        <v>80</v>
      </c>
      <c r="CF20" s="10">
        <f t="shared" si="8"/>
        <v>0</v>
      </c>
      <c r="CG20" s="10">
        <f t="shared" si="8"/>
        <v>40</v>
      </c>
      <c r="CH20" s="10">
        <f t="shared" si="8"/>
        <v>60</v>
      </c>
      <c r="CI20" s="10">
        <f t="shared" si="8"/>
        <v>0</v>
      </c>
      <c r="CJ20" s="10">
        <f t="shared" si="8"/>
        <v>40</v>
      </c>
      <c r="CK20" s="10">
        <f t="shared" si="8"/>
        <v>60</v>
      </c>
      <c r="CL20" s="10">
        <f t="shared" si="8"/>
        <v>0</v>
      </c>
      <c r="CM20" s="10">
        <f t="shared" si="8"/>
        <v>40</v>
      </c>
      <c r="CN20" s="10">
        <f t="shared" si="8"/>
        <v>60</v>
      </c>
      <c r="CO20" s="10">
        <f t="shared" si="8"/>
        <v>20</v>
      </c>
      <c r="CP20" s="10">
        <f t="shared" si="8"/>
        <v>80</v>
      </c>
      <c r="CQ20" s="10">
        <f t="shared" si="8"/>
        <v>0</v>
      </c>
      <c r="CR20" s="10">
        <f t="shared" si="8"/>
        <v>0</v>
      </c>
      <c r="CS20" s="10">
        <f t="shared" si="8"/>
        <v>100</v>
      </c>
      <c r="CT20" s="10">
        <f t="shared" si="8"/>
        <v>0</v>
      </c>
      <c r="CU20" s="10">
        <f t="shared" si="8"/>
        <v>0</v>
      </c>
      <c r="CV20" s="10">
        <f t="shared" si="8"/>
        <v>60</v>
      </c>
      <c r="CW20" s="10">
        <f t="shared" si="8"/>
        <v>40</v>
      </c>
      <c r="CX20" s="10">
        <f t="shared" si="8"/>
        <v>0</v>
      </c>
      <c r="CY20" s="10">
        <f t="shared" si="8"/>
        <v>80</v>
      </c>
      <c r="CZ20" s="10">
        <f t="shared" si="8"/>
        <v>20</v>
      </c>
      <c r="DA20" s="10">
        <f t="shared" si="8"/>
        <v>0</v>
      </c>
      <c r="DB20" s="10">
        <f t="shared" si="8"/>
        <v>80</v>
      </c>
      <c r="DC20" s="10">
        <f t="shared" si="8"/>
        <v>20</v>
      </c>
      <c r="DD20" s="10">
        <f t="shared" si="8"/>
        <v>0</v>
      </c>
      <c r="DE20" s="10">
        <f t="shared" si="8"/>
        <v>100</v>
      </c>
      <c r="DF20" s="10">
        <f t="shared" si="8"/>
        <v>0</v>
      </c>
      <c r="DG20" s="10">
        <f t="shared" si="8"/>
        <v>0</v>
      </c>
      <c r="DH20" s="10">
        <f t="shared" si="8"/>
        <v>80</v>
      </c>
      <c r="DI20" s="10">
        <f t="shared" si="8"/>
        <v>20</v>
      </c>
      <c r="DJ20" s="10">
        <f t="shared" si="8"/>
        <v>0</v>
      </c>
      <c r="DK20" s="10">
        <f t="shared" si="8"/>
        <v>60</v>
      </c>
      <c r="DL20" s="10">
        <f t="shared" si="8"/>
        <v>40</v>
      </c>
      <c r="DM20" s="10">
        <f t="shared" si="8"/>
        <v>0</v>
      </c>
      <c r="DN20" s="10">
        <f t="shared" si="8"/>
        <v>80</v>
      </c>
      <c r="DO20" s="10">
        <f t="shared" si="8"/>
        <v>20</v>
      </c>
      <c r="DP20" s="10">
        <f t="shared" si="8"/>
        <v>0</v>
      </c>
      <c r="DQ20" s="10">
        <f t="shared" si="8"/>
        <v>40</v>
      </c>
      <c r="DR20" s="10">
        <f t="shared" si="8"/>
        <v>60</v>
      </c>
      <c r="DS20" s="10">
        <f t="shared" si="8"/>
        <v>0</v>
      </c>
      <c r="DT20" s="10">
        <f t="shared" si="8"/>
        <v>60</v>
      </c>
      <c r="DU20" s="10">
        <f t="shared" si="8"/>
        <v>40</v>
      </c>
      <c r="DV20" s="10">
        <f t="shared" si="8"/>
        <v>20</v>
      </c>
      <c r="DW20" s="10">
        <f t="shared" si="8"/>
        <v>80</v>
      </c>
      <c r="DX20" s="10">
        <f t="shared" si="8"/>
        <v>0</v>
      </c>
      <c r="DY20" s="10">
        <f t="shared" si="8"/>
        <v>20</v>
      </c>
      <c r="DZ20" s="10">
        <f t="shared" si="8"/>
        <v>60</v>
      </c>
      <c r="EA20" s="10">
        <f t="shared" si="8"/>
        <v>20</v>
      </c>
      <c r="EB20" s="10">
        <f t="shared" ref="EB20:GM20" si="9">EB19/5%</f>
        <v>0</v>
      </c>
      <c r="EC20" s="10">
        <f t="shared" si="9"/>
        <v>20</v>
      </c>
      <c r="ED20" s="10">
        <f t="shared" si="9"/>
        <v>80</v>
      </c>
      <c r="EE20" s="10">
        <f t="shared" si="9"/>
        <v>0</v>
      </c>
      <c r="EF20" s="10">
        <f t="shared" si="9"/>
        <v>60</v>
      </c>
      <c r="EG20" s="10">
        <f t="shared" si="9"/>
        <v>40</v>
      </c>
      <c r="EH20" s="10">
        <f t="shared" si="9"/>
        <v>0</v>
      </c>
      <c r="EI20" s="10">
        <f t="shared" si="9"/>
        <v>60</v>
      </c>
      <c r="EJ20" s="10">
        <f t="shared" si="9"/>
        <v>40</v>
      </c>
      <c r="EK20" s="10">
        <f t="shared" si="9"/>
        <v>0</v>
      </c>
      <c r="EL20" s="10">
        <f t="shared" si="9"/>
        <v>40</v>
      </c>
      <c r="EM20" s="10">
        <f t="shared" si="9"/>
        <v>60</v>
      </c>
      <c r="EN20" s="10">
        <f t="shared" si="9"/>
        <v>20</v>
      </c>
      <c r="EO20" s="10">
        <f t="shared" si="9"/>
        <v>80</v>
      </c>
      <c r="EP20" s="10">
        <f t="shared" si="9"/>
        <v>0</v>
      </c>
      <c r="EQ20" s="10">
        <f t="shared" si="9"/>
        <v>20</v>
      </c>
      <c r="ER20" s="10">
        <f t="shared" si="9"/>
        <v>40</v>
      </c>
      <c r="ES20" s="10">
        <f t="shared" si="9"/>
        <v>40</v>
      </c>
      <c r="ET20" s="10">
        <f t="shared" si="9"/>
        <v>0</v>
      </c>
      <c r="EU20" s="10">
        <f t="shared" si="9"/>
        <v>60</v>
      </c>
      <c r="EV20" s="10">
        <f t="shared" si="9"/>
        <v>40</v>
      </c>
      <c r="EW20" s="10">
        <f t="shared" si="9"/>
        <v>0</v>
      </c>
      <c r="EX20" s="10">
        <f t="shared" si="9"/>
        <v>40</v>
      </c>
      <c r="EY20" s="10">
        <f t="shared" si="9"/>
        <v>60</v>
      </c>
      <c r="EZ20" s="10">
        <f t="shared" si="9"/>
        <v>0</v>
      </c>
      <c r="FA20" s="10">
        <f t="shared" si="9"/>
        <v>40</v>
      </c>
      <c r="FB20" s="10">
        <f t="shared" si="9"/>
        <v>60</v>
      </c>
      <c r="FC20" s="10">
        <f t="shared" si="9"/>
        <v>20</v>
      </c>
      <c r="FD20" s="10">
        <f t="shared" si="9"/>
        <v>60</v>
      </c>
      <c r="FE20" s="10">
        <f t="shared" si="9"/>
        <v>20</v>
      </c>
      <c r="FF20" s="10">
        <f t="shared" si="9"/>
        <v>20</v>
      </c>
      <c r="FG20" s="10">
        <f t="shared" si="9"/>
        <v>40</v>
      </c>
      <c r="FH20" s="10">
        <f t="shared" si="9"/>
        <v>40</v>
      </c>
      <c r="FI20" s="10">
        <f t="shared" si="9"/>
        <v>20</v>
      </c>
      <c r="FJ20" s="10">
        <f t="shared" si="9"/>
        <v>40</v>
      </c>
      <c r="FK20" s="10">
        <f t="shared" si="9"/>
        <v>40</v>
      </c>
      <c r="FL20" s="10">
        <f t="shared" si="9"/>
        <v>0</v>
      </c>
      <c r="FM20" s="10">
        <f t="shared" si="9"/>
        <v>40</v>
      </c>
      <c r="FN20" s="10">
        <f t="shared" si="9"/>
        <v>60</v>
      </c>
      <c r="FO20" s="10">
        <f t="shared" si="9"/>
        <v>0</v>
      </c>
      <c r="FP20" s="10">
        <f t="shared" si="9"/>
        <v>60</v>
      </c>
      <c r="FQ20" s="10">
        <f t="shared" si="9"/>
        <v>40</v>
      </c>
      <c r="FR20" s="10">
        <f t="shared" si="9"/>
        <v>0</v>
      </c>
      <c r="FS20" s="10">
        <f t="shared" si="9"/>
        <v>40</v>
      </c>
      <c r="FT20" s="10">
        <f t="shared" si="9"/>
        <v>60</v>
      </c>
      <c r="FU20" s="10">
        <f t="shared" si="9"/>
        <v>0</v>
      </c>
      <c r="FV20" s="10">
        <f t="shared" si="9"/>
        <v>60</v>
      </c>
      <c r="FW20" s="10">
        <f t="shared" si="9"/>
        <v>40</v>
      </c>
      <c r="FX20" s="10">
        <f t="shared" si="9"/>
        <v>0</v>
      </c>
      <c r="FY20" s="10">
        <f t="shared" si="9"/>
        <v>60</v>
      </c>
      <c r="FZ20" s="10">
        <f t="shared" si="9"/>
        <v>40</v>
      </c>
      <c r="GA20" s="10">
        <f t="shared" si="9"/>
        <v>0</v>
      </c>
      <c r="GB20" s="10">
        <f t="shared" si="9"/>
        <v>80</v>
      </c>
      <c r="GC20" s="10">
        <f t="shared" si="9"/>
        <v>20</v>
      </c>
      <c r="GD20" s="10">
        <f t="shared" si="9"/>
        <v>0</v>
      </c>
      <c r="GE20" s="10">
        <f t="shared" si="9"/>
        <v>80</v>
      </c>
      <c r="GF20" s="10">
        <f t="shared" si="9"/>
        <v>20</v>
      </c>
      <c r="GG20" s="10">
        <f t="shared" si="9"/>
        <v>0</v>
      </c>
      <c r="GH20" s="10">
        <f t="shared" si="9"/>
        <v>60</v>
      </c>
      <c r="GI20" s="10">
        <f t="shared" si="9"/>
        <v>40</v>
      </c>
      <c r="GJ20" s="10">
        <f t="shared" si="9"/>
        <v>0</v>
      </c>
      <c r="GK20" s="10">
        <f t="shared" si="9"/>
        <v>80</v>
      </c>
      <c r="GL20" s="10">
        <f t="shared" si="9"/>
        <v>20</v>
      </c>
      <c r="GM20" s="10">
        <f t="shared" si="9"/>
        <v>0</v>
      </c>
      <c r="GN20" s="10">
        <f t="shared" ref="GN20:GT20" si="10">GN19/5%</f>
        <v>40</v>
      </c>
      <c r="GO20" s="10">
        <f t="shared" si="10"/>
        <v>60</v>
      </c>
      <c r="GP20" s="10">
        <f t="shared" si="10"/>
        <v>0</v>
      </c>
      <c r="GQ20" s="10">
        <f t="shared" si="10"/>
        <v>40</v>
      </c>
      <c r="GR20" s="10">
        <f t="shared" si="10"/>
        <v>60</v>
      </c>
      <c r="GS20" s="10">
        <f t="shared" si="10"/>
        <v>0</v>
      </c>
      <c r="GT20" s="10">
        <f t="shared" si="10"/>
        <v>0</v>
      </c>
    </row>
    <row r="22" spans="1:254">
      <c r="B22" s="103" t="s">
        <v>811</v>
      </c>
      <c r="C22" s="103"/>
      <c r="D22" s="103"/>
      <c r="E22" s="103"/>
      <c r="F22" s="29"/>
      <c r="G22" s="29"/>
      <c r="H22" s="29"/>
      <c r="I22" s="29"/>
      <c r="J22" s="29"/>
      <c r="K22" s="29"/>
      <c r="L22" s="29"/>
      <c r="M22" s="29"/>
    </row>
    <row r="23" spans="1:254">
      <c r="B23" s="4" t="s">
        <v>812</v>
      </c>
      <c r="C23" s="47" t="s">
        <v>830</v>
      </c>
      <c r="D23" s="34">
        <f>E23/100*5</f>
        <v>0</v>
      </c>
      <c r="E23" s="34">
        <f>(C20+F20+I20+L20+O20+R20)/6</f>
        <v>0</v>
      </c>
      <c r="F23" s="46"/>
      <c r="G23" s="46"/>
      <c r="H23" s="46"/>
      <c r="I23" s="46"/>
      <c r="J23" s="46"/>
      <c r="K23" s="46"/>
      <c r="L23" s="46"/>
      <c r="M23" s="46"/>
    </row>
    <row r="24" spans="1:254">
      <c r="B24" s="4" t="s">
        <v>813</v>
      </c>
      <c r="C24" s="47" t="s">
        <v>830</v>
      </c>
      <c r="D24" s="34">
        <f>E24/100*5</f>
        <v>3.3333333333333339</v>
      </c>
      <c r="E24" s="34">
        <f>(D20+G20+J20+M20+P20+S20)/6</f>
        <v>66.666666666666671</v>
      </c>
      <c r="F24" s="46"/>
      <c r="G24" s="46"/>
      <c r="H24" s="46"/>
      <c r="I24" s="46"/>
      <c r="J24" s="46"/>
      <c r="K24" s="46"/>
      <c r="L24" s="46"/>
      <c r="M24" s="46"/>
    </row>
    <row r="25" spans="1:254">
      <c r="B25" s="4" t="s">
        <v>814</v>
      </c>
      <c r="C25" s="47" t="s">
        <v>830</v>
      </c>
      <c r="D25" s="34">
        <f>E25/100*5</f>
        <v>1.666666666666667</v>
      </c>
      <c r="E25" s="34">
        <f>(E20+H20+K20+N20+Q20+T20)/6</f>
        <v>33.333333333333336</v>
      </c>
      <c r="F25" s="46"/>
      <c r="G25" s="46"/>
      <c r="H25" s="46"/>
      <c r="I25" s="46"/>
      <c r="J25" s="46"/>
      <c r="K25" s="46"/>
      <c r="L25" s="46"/>
      <c r="M25" s="46"/>
    </row>
    <row r="26" spans="1:254">
      <c r="B26" s="26"/>
      <c r="C26" s="47"/>
      <c r="D26" s="33">
        <f>SUM(D23:D25)</f>
        <v>5.0000000000000009</v>
      </c>
      <c r="E26" s="33">
        <f>SUM(E23:E25)</f>
        <v>100</v>
      </c>
      <c r="F26" s="46"/>
      <c r="G26" s="46"/>
      <c r="H26" s="46"/>
      <c r="I26" s="46"/>
      <c r="J26" s="46"/>
      <c r="K26" s="46"/>
      <c r="L26" s="46"/>
      <c r="M26" s="46"/>
    </row>
    <row r="27" spans="1:254" ht="15" customHeight="1">
      <c r="B27" s="26"/>
      <c r="C27" s="47"/>
      <c r="D27" s="104" t="s">
        <v>56</v>
      </c>
      <c r="E27" s="104"/>
      <c r="F27" s="90" t="s">
        <v>3</v>
      </c>
      <c r="G27" s="91"/>
      <c r="H27" s="93" t="s">
        <v>331</v>
      </c>
      <c r="I27" s="94"/>
      <c r="J27" s="46"/>
      <c r="K27" s="46"/>
      <c r="L27" s="46"/>
      <c r="M27" s="46"/>
    </row>
    <row r="28" spans="1:254">
      <c r="B28" s="4" t="s">
        <v>812</v>
      </c>
      <c r="C28" s="47" t="s">
        <v>831</v>
      </c>
      <c r="D28" s="34">
        <f>E28/100*5</f>
        <v>0</v>
      </c>
      <c r="E28" s="34">
        <f>(U20+X20+AA20+AD20+AG20+AJ20)/6</f>
        <v>0</v>
      </c>
      <c r="F28" s="34">
        <f>G28/100*5</f>
        <v>0</v>
      </c>
      <c r="G28" s="34">
        <f>(AM20+AP20+AS20+AV20+AY20+BB20)/6</f>
        <v>0</v>
      </c>
      <c r="H28" s="34">
        <f>I28/100*5</f>
        <v>0.5</v>
      </c>
      <c r="I28" s="34">
        <f>(BE20+BH20+BK20+BN20+BQ20+BT20)/6</f>
        <v>10</v>
      </c>
      <c r="J28" s="50"/>
      <c r="K28" s="50"/>
      <c r="L28" s="50"/>
      <c r="M28" s="50"/>
    </row>
    <row r="29" spans="1:254">
      <c r="B29" s="4" t="s">
        <v>813</v>
      </c>
      <c r="C29" s="47" t="s">
        <v>831</v>
      </c>
      <c r="D29" s="34">
        <f>E29/100*5</f>
        <v>3</v>
      </c>
      <c r="E29" s="34">
        <f>(V20+Y20+AB20+AE20+AH20+AK20)/6</f>
        <v>60</v>
      </c>
      <c r="F29" s="34">
        <f>G29/100*5</f>
        <v>3.3333333333333339</v>
      </c>
      <c r="G29" s="34">
        <f>(AN20+AQ20+AT20+AW20+AZ20+BC20)/6</f>
        <v>66.666666666666671</v>
      </c>
      <c r="H29" s="34">
        <f>I29/100*5</f>
        <v>3.1666666666666665</v>
      </c>
      <c r="I29" s="34">
        <f>(BF20+BI20+BL20+BO20+BR20+BU20)/6</f>
        <v>63.333333333333336</v>
      </c>
      <c r="J29" s="50"/>
      <c r="K29" s="50"/>
      <c r="L29" s="50"/>
      <c r="M29" s="50"/>
    </row>
    <row r="30" spans="1:254">
      <c r="B30" s="4" t="s">
        <v>814</v>
      </c>
      <c r="C30" s="47" t="s">
        <v>831</v>
      </c>
      <c r="D30" s="34">
        <f>E30/100*5</f>
        <v>2</v>
      </c>
      <c r="E30" s="34">
        <f>(W20+Z20+AC20+AF20+AI20+AL20)/6</f>
        <v>40</v>
      </c>
      <c r="F30" s="34">
        <f>G30/100*5</f>
        <v>1.666666666666667</v>
      </c>
      <c r="G30" s="34">
        <f>(AO20+AR20+AU20+AX20+BA20+BD20)/6</f>
        <v>33.333333333333336</v>
      </c>
      <c r="H30" s="34">
        <f>I30/100*5</f>
        <v>1.3333333333333333</v>
      </c>
      <c r="I30" s="34">
        <f>(BG20+BJ20+BM20+BP20+BS20+BV20)/6</f>
        <v>26.666666666666668</v>
      </c>
      <c r="J30" s="50"/>
      <c r="K30" s="50"/>
      <c r="L30" s="50"/>
      <c r="M30" s="50"/>
    </row>
    <row r="31" spans="1:254">
      <c r="B31" s="26"/>
      <c r="C31" s="47"/>
      <c r="D31" s="33">
        <f t="shared" ref="D31:I31" si="11">SUM(D28:D30)</f>
        <v>5</v>
      </c>
      <c r="E31" s="33">
        <f t="shared" si="11"/>
        <v>100</v>
      </c>
      <c r="F31" s="33">
        <f t="shared" si="11"/>
        <v>5.0000000000000009</v>
      </c>
      <c r="G31" s="33">
        <f t="shared" si="11"/>
        <v>100</v>
      </c>
      <c r="H31" s="33">
        <f t="shared" si="11"/>
        <v>5</v>
      </c>
      <c r="I31" s="33">
        <f t="shared" si="11"/>
        <v>100.00000000000001</v>
      </c>
      <c r="J31" s="51"/>
      <c r="K31" s="51"/>
      <c r="L31" s="51"/>
      <c r="M31" s="51"/>
    </row>
    <row r="32" spans="1:254">
      <c r="B32" s="4" t="s">
        <v>812</v>
      </c>
      <c r="C32" s="47" t="s">
        <v>832</v>
      </c>
      <c r="D32" s="34">
        <v>1</v>
      </c>
      <c r="E32" s="34">
        <v>34</v>
      </c>
      <c r="F32" s="46"/>
      <c r="G32" s="46"/>
      <c r="H32" s="46"/>
      <c r="I32" s="46"/>
      <c r="J32" s="46"/>
      <c r="K32" s="46"/>
      <c r="L32" s="46"/>
      <c r="M32" s="46"/>
    </row>
    <row r="33" spans="2:13">
      <c r="B33" s="4" t="s">
        <v>813</v>
      </c>
      <c r="C33" s="47" t="s">
        <v>832</v>
      </c>
      <c r="D33" s="34">
        <f>E33/100*5</f>
        <v>1.666666666666667</v>
      </c>
      <c r="E33" s="34">
        <f>(BX20+CA20+CD20+CG20+CJ20+CM20)/6</f>
        <v>33.333333333333336</v>
      </c>
      <c r="F33" s="46"/>
      <c r="G33" s="46"/>
      <c r="H33" s="46"/>
      <c r="I33" s="46"/>
      <c r="J33" s="46"/>
      <c r="K33" s="46"/>
      <c r="L33" s="46"/>
      <c r="M33" s="46"/>
    </row>
    <row r="34" spans="2:13">
      <c r="B34" s="4" t="s">
        <v>814</v>
      </c>
      <c r="C34" s="47" t="s">
        <v>832</v>
      </c>
      <c r="D34" s="34">
        <v>2</v>
      </c>
      <c r="E34" s="34">
        <v>33</v>
      </c>
      <c r="F34" s="46"/>
      <c r="G34" s="46"/>
      <c r="H34" s="46"/>
      <c r="I34" s="46"/>
      <c r="J34" s="46"/>
      <c r="K34" s="46"/>
      <c r="L34" s="46"/>
      <c r="M34" s="46"/>
    </row>
    <row r="35" spans="2:13">
      <c r="B35" s="26"/>
      <c r="C35" s="47"/>
      <c r="D35" s="33">
        <f>SUM(D32:D34)</f>
        <v>4.666666666666667</v>
      </c>
      <c r="E35" s="33">
        <f>SUM(E32:E34)</f>
        <v>100.33333333333334</v>
      </c>
      <c r="F35" s="46"/>
      <c r="G35" s="46"/>
      <c r="H35" s="46"/>
      <c r="I35" s="46"/>
      <c r="J35" s="46"/>
      <c r="K35" s="46"/>
      <c r="L35" s="46"/>
      <c r="M35" s="46"/>
    </row>
    <row r="36" spans="2:13">
      <c r="B36" s="26"/>
      <c r="C36" s="47"/>
      <c r="D36" s="104" t="s">
        <v>159</v>
      </c>
      <c r="E36" s="104"/>
      <c r="F36" s="88" t="s">
        <v>116</v>
      </c>
      <c r="G36" s="89"/>
      <c r="H36" s="93" t="s">
        <v>174</v>
      </c>
      <c r="I36" s="94"/>
      <c r="J36" s="92" t="s">
        <v>186</v>
      </c>
      <c r="K36" s="92"/>
      <c r="L36" s="92" t="s">
        <v>117</v>
      </c>
      <c r="M36" s="92"/>
    </row>
    <row r="37" spans="2:13">
      <c r="B37" s="4" t="s">
        <v>812</v>
      </c>
      <c r="C37" s="47" t="s">
        <v>833</v>
      </c>
      <c r="D37" s="34">
        <f>E37/100*5</f>
        <v>0.16666666666666666</v>
      </c>
      <c r="E37" s="34">
        <f>(CO20+CR20+CU20+CX20+DA20+DD20)/6</f>
        <v>3.3333333333333335</v>
      </c>
      <c r="F37" s="34">
        <f>G37/100*5</f>
        <v>0.16666666666666666</v>
      </c>
      <c r="G37" s="34">
        <f>(DG20+DJ20+DM20+DP20+DS20+DV20)/6</f>
        <v>3.3333333333333335</v>
      </c>
      <c r="H37" s="34">
        <f>I37/100*5</f>
        <v>0.33333333333333331</v>
      </c>
      <c r="I37" s="34">
        <f>(DY20+EB20+EE20+EH20+EK20+EN20)/6</f>
        <v>6.666666666666667</v>
      </c>
      <c r="J37" s="34">
        <f>K37/100*5</f>
        <v>0.5</v>
      </c>
      <c r="K37" s="34">
        <f>(EQ20+ET20+EW20+EZ20+FC20+FF20)/6</f>
        <v>10</v>
      </c>
      <c r="L37" s="34">
        <f>M37/100*5</f>
        <v>0.16666666666666666</v>
      </c>
      <c r="M37" s="34">
        <f>(FI20+FL20+FO20+FR20+FU20+FX20)/6</f>
        <v>3.3333333333333335</v>
      </c>
    </row>
    <row r="38" spans="2:13">
      <c r="B38" s="4" t="s">
        <v>813</v>
      </c>
      <c r="C38" s="47" t="s">
        <v>833</v>
      </c>
      <c r="D38" s="34">
        <f>E38/100*5</f>
        <v>4.1666666666666661</v>
      </c>
      <c r="E38" s="34">
        <f>(CP20+CS20+CV20+CY20+DB20+DE20)/6</f>
        <v>83.333333333333329</v>
      </c>
      <c r="F38" s="34">
        <f>G38/100*5</f>
        <v>3.3333333333333339</v>
      </c>
      <c r="G38" s="34">
        <f>(DH20+DK20+DN20+DQ20+DT20+DW20)/6</f>
        <v>66.666666666666671</v>
      </c>
      <c r="H38" s="34">
        <f>I38/100*5</f>
        <v>2.6666666666666665</v>
      </c>
      <c r="I38" s="34">
        <f>(DZ20+EC20+EF20+EI20+EL20+EO20)/6</f>
        <v>53.333333333333336</v>
      </c>
      <c r="J38" s="34">
        <f>K38/100*5</f>
        <v>2.333333333333333</v>
      </c>
      <c r="K38" s="34">
        <f>(ER20+EU20+EX20+FA20+FD20+FG20)/6</f>
        <v>46.666666666666664</v>
      </c>
      <c r="L38" s="34">
        <f>M38/100*5</f>
        <v>2.5</v>
      </c>
      <c r="M38" s="34">
        <f>(FJ20+FM20+FP20+FS20+FV20+FY20)/6</f>
        <v>50</v>
      </c>
    </row>
    <row r="39" spans="2:13">
      <c r="B39" s="4" t="s">
        <v>814</v>
      </c>
      <c r="C39" s="47" t="s">
        <v>833</v>
      </c>
      <c r="D39" s="34">
        <f>E39/100*5</f>
        <v>0.66666666666666663</v>
      </c>
      <c r="E39" s="34">
        <f>(CQ20+CT20+CW20+CZ20+DC20+DF20)/6</f>
        <v>13.333333333333334</v>
      </c>
      <c r="F39" s="34">
        <f>G39/100*5</f>
        <v>1.5</v>
      </c>
      <c r="G39" s="34">
        <f>(DI20+DL20+DO20+DR20+DU20+DX20)/6</f>
        <v>30</v>
      </c>
      <c r="H39" s="34">
        <f>I39/100*5</f>
        <v>2</v>
      </c>
      <c r="I39" s="34">
        <f>(EA20+ED20+EG20+EJ20+EM20+EP20)/6</f>
        <v>40</v>
      </c>
      <c r="J39" s="34">
        <f>K39/100*5</f>
        <v>2.166666666666667</v>
      </c>
      <c r="K39" s="34">
        <f>(ES20+EV20+EY20+FB20+FE20+FH20)/6</f>
        <v>43.333333333333336</v>
      </c>
      <c r="L39" s="34">
        <f>M39/100*5</f>
        <v>2.333333333333333</v>
      </c>
      <c r="M39" s="34">
        <f>(FK20+FN20+FQ20+FT20+FW20+FZ20)/6</f>
        <v>46.666666666666664</v>
      </c>
    </row>
    <row r="40" spans="2:13">
      <c r="B40" s="26"/>
      <c r="C40" s="47"/>
      <c r="D40" s="33">
        <f t="shared" ref="D40:M40" si="12">SUM(D37:D39)</f>
        <v>5</v>
      </c>
      <c r="E40" s="33">
        <f t="shared" si="12"/>
        <v>99.999999999999986</v>
      </c>
      <c r="F40" s="33">
        <f t="shared" si="12"/>
        <v>5</v>
      </c>
      <c r="G40" s="33">
        <f t="shared" si="12"/>
        <v>100</v>
      </c>
      <c r="H40" s="33">
        <f t="shared" si="12"/>
        <v>5</v>
      </c>
      <c r="I40" s="33">
        <f t="shared" si="12"/>
        <v>100</v>
      </c>
      <c r="J40" s="33">
        <f t="shared" si="12"/>
        <v>5</v>
      </c>
      <c r="K40" s="33">
        <f t="shared" si="12"/>
        <v>100</v>
      </c>
      <c r="L40" s="33">
        <f t="shared" si="12"/>
        <v>5</v>
      </c>
      <c r="M40" s="33">
        <f t="shared" si="12"/>
        <v>100</v>
      </c>
    </row>
    <row r="41" spans="2:13">
      <c r="B41" s="4" t="s">
        <v>812</v>
      </c>
      <c r="C41" s="47" t="s">
        <v>834</v>
      </c>
      <c r="D41" s="34">
        <f>E41/100*5</f>
        <v>0</v>
      </c>
      <c r="E41" s="34">
        <f>(GA20+GD20+GG20+GJ20+GM20+GP20)/6</f>
        <v>0</v>
      </c>
      <c r="F41" s="46"/>
      <c r="G41" s="46"/>
      <c r="H41" s="46"/>
      <c r="I41" s="46"/>
      <c r="J41" s="46"/>
      <c r="K41" s="46"/>
      <c r="L41" s="46"/>
      <c r="M41" s="46"/>
    </row>
    <row r="42" spans="2:13">
      <c r="B42" s="4" t="s">
        <v>813</v>
      </c>
      <c r="C42" s="47" t="s">
        <v>834</v>
      </c>
      <c r="D42" s="34">
        <f>E42/100*5</f>
        <v>3.1666666666666665</v>
      </c>
      <c r="E42" s="34">
        <f>(GB20+GE20+GH20+GK20+GN20+GQ20)/6</f>
        <v>63.333333333333336</v>
      </c>
      <c r="F42" s="46"/>
      <c r="G42" s="46"/>
      <c r="H42" s="46"/>
      <c r="I42" s="46"/>
      <c r="J42" s="46"/>
      <c r="K42" s="46"/>
      <c r="L42" s="46"/>
      <c r="M42" s="46"/>
    </row>
    <row r="43" spans="2:13">
      <c r="B43" s="4" t="s">
        <v>814</v>
      </c>
      <c r="C43" s="47" t="s">
        <v>834</v>
      </c>
      <c r="D43" s="34">
        <f>E43/100*5</f>
        <v>1.8333333333333333</v>
      </c>
      <c r="E43" s="34">
        <f>(GC20+GF20+GI20+GL20+GO20+GR20)/6</f>
        <v>36.666666666666664</v>
      </c>
      <c r="F43" s="46"/>
      <c r="G43" s="46"/>
      <c r="H43" s="46"/>
      <c r="I43" s="46"/>
      <c r="J43" s="46"/>
      <c r="K43" s="46"/>
      <c r="L43" s="46"/>
      <c r="M43" s="46"/>
    </row>
    <row r="44" spans="2:13">
      <c r="B44" s="26"/>
      <c r="C44" s="47"/>
      <c r="D44" s="33">
        <f>SUM(D41:D43)</f>
        <v>5</v>
      </c>
      <c r="E44" s="33">
        <f>SUM(E41:E43)</f>
        <v>100</v>
      </c>
      <c r="F44" s="46"/>
      <c r="G44" s="46"/>
      <c r="H44" s="46"/>
      <c r="I44" s="46"/>
      <c r="J44" s="46"/>
      <c r="K44" s="46"/>
      <c r="L44" s="46"/>
      <c r="M44" s="46"/>
    </row>
  </sheetData>
  <mergeCells count="163">
    <mergeCell ref="B22:E22"/>
    <mergeCell ref="D27:E27"/>
    <mergeCell ref="F27:G27"/>
    <mergeCell ref="H27:I27"/>
    <mergeCell ref="D36:E36"/>
    <mergeCell ref="F36:G36"/>
    <mergeCell ref="H36:I36"/>
    <mergeCell ref="GP2:GQ2"/>
    <mergeCell ref="J36:K36"/>
    <mergeCell ref="L36:M3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3"/>
      <c r="B12" s="8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2" t="s">
        <v>1265</v>
      </c>
      <c r="GB12" s="102"/>
      <c r="GC12" s="102"/>
      <c r="GD12" s="82" t="s">
        <v>780</v>
      </c>
      <c r="GE12" s="82"/>
      <c r="GF12" s="82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>
      <c r="A13" s="83"/>
      <c r="B13" s="83"/>
      <c r="C13" s="43" t="s">
        <v>30</v>
      </c>
      <c r="D13" s="43" t="s">
        <v>1166</v>
      </c>
      <c r="E13" s="43" t="s">
        <v>1167</v>
      </c>
      <c r="F13" s="43" t="s">
        <v>1168</v>
      </c>
      <c r="G13" s="43" t="s">
        <v>1169</v>
      </c>
      <c r="H13" s="43" t="s">
        <v>1060</v>
      </c>
      <c r="I13" s="43" t="s">
        <v>1170</v>
      </c>
      <c r="J13" s="43" t="s">
        <v>1171</v>
      </c>
      <c r="K13" s="43" t="s">
        <v>716</v>
      </c>
      <c r="L13" s="43" t="s">
        <v>251</v>
      </c>
      <c r="M13" s="43" t="s">
        <v>717</v>
      </c>
      <c r="N13" s="43" t="s">
        <v>718</v>
      </c>
      <c r="O13" s="43" t="s">
        <v>624</v>
      </c>
      <c r="P13" s="43" t="s">
        <v>1172</v>
      </c>
      <c r="Q13" s="43" t="s">
        <v>625</v>
      </c>
      <c r="R13" s="43" t="s">
        <v>719</v>
      </c>
      <c r="S13" s="43" t="s">
        <v>1173</v>
      </c>
      <c r="T13" s="43" t="s">
        <v>720</v>
      </c>
      <c r="U13" s="43" t="s">
        <v>1174</v>
      </c>
      <c r="V13" s="43" t="s">
        <v>1175</v>
      </c>
      <c r="W13" s="43" t="s">
        <v>1176</v>
      </c>
      <c r="X13" s="43" t="s">
        <v>721</v>
      </c>
      <c r="Y13" s="43" t="s">
        <v>722</v>
      </c>
      <c r="Z13" s="43" t="s">
        <v>1177</v>
      </c>
      <c r="AA13" s="43" t="s">
        <v>198</v>
      </c>
      <c r="AB13" s="43" t="s">
        <v>210</v>
      </c>
      <c r="AC13" s="43" t="s">
        <v>212</v>
      </c>
      <c r="AD13" s="43" t="s">
        <v>511</v>
      </c>
      <c r="AE13" s="43" t="s">
        <v>512</v>
      </c>
      <c r="AF13" s="43" t="s">
        <v>1178</v>
      </c>
      <c r="AG13" s="43" t="s">
        <v>1179</v>
      </c>
      <c r="AH13" s="43" t="s">
        <v>1180</v>
      </c>
      <c r="AI13" s="43" t="s">
        <v>1181</v>
      </c>
      <c r="AJ13" s="43" t="s">
        <v>1182</v>
      </c>
      <c r="AK13" s="43" t="s">
        <v>516</v>
      </c>
      <c r="AL13" s="43" t="s">
        <v>1183</v>
      </c>
      <c r="AM13" s="43" t="s">
        <v>724</v>
      </c>
      <c r="AN13" s="43" t="s">
        <v>725</v>
      </c>
      <c r="AO13" s="43" t="s">
        <v>1184</v>
      </c>
      <c r="AP13" s="43" t="s">
        <v>726</v>
      </c>
      <c r="AQ13" s="43" t="s">
        <v>1185</v>
      </c>
      <c r="AR13" s="43" t="s">
        <v>727</v>
      </c>
      <c r="AS13" s="43" t="s">
        <v>95</v>
      </c>
      <c r="AT13" s="43" t="s">
        <v>257</v>
      </c>
      <c r="AU13" s="43" t="s">
        <v>1186</v>
      </c>
      <c r="AV13" s="43" t="s">
        <v>728</v>
      </c>
      <c r="AW13" s="43" t="s">
        <v>729</v>
      </c>
      <c r="AX13" s="43" t="s">
        <v>1187</v>
      </c>
      <c r="AY13" s="43" t="s">
        <v>216</v>
      </c>
      <c r="AZ13" s="43" t="s">
        <v>517</v>
      </c>
      <c r="BA13" s="43" t="s">
        <v>730</v>
      </c>
      <c r="BB13" s="43" t="s">
        <v>731</v>
      </c>
      <c r="BC13" s="43" t="s">
        <v>732</v>
      </c>
      <c r="BD13" s="43" t="s">
        <v>733</v>
      </c>
      <c r="BE13" s="43" t="s">
        <v>734</v>
      </c>
      <c r="BF13" s="43" t="s">
        <v>735</v>
      </c>
      <c r="BG13" s="43" t="s">
        <v>1188</v>
      </c>
      <c r="BH13" s="43" t="s">
        <v>1189</v>
      </c>
      <c r="BI13" s="43" t="s">
        <v>736</v>
      </c>
      <c r="BJ13" s="43" t="s">
        <v>1190</v>
      </c>
      <c r="BK13" s="43" t="s">
        <v>737</v>
      </c>
      <c r="BL13" s="43" t="s">
        <v>738</v>
      </c>
      <c r="BM13" s="43" t="s">
        <v>1191</v>
      </c>
      <c r="BN13" s="43" t="s">
        <v>1192</v>
      </c>
      <c r="BO13" s="43" t="s">
        <v>1193</v>
      </c>
      <c r="BP13" s="43" t="s">
        <v>723</v>
      </c>
      <c r="BQ13" s="43" t="s">
        <v>1194</v>
      </c>
      <c r="BR13" s="43" t="s">
        <v>1195</v>
      </c>
      <c r="BS13" s="43" t="s">
        <v>1196</v>
      </c>
      <c r="BT13" s="43" t="s">
        <v>739</v>
      </c>
      <c r="BU13" s="43" t="s">
        <v>740</v>
      </c>
      <c r="BV13" s="43" t="s">
        <v>1197</v>
      </c>
      <c r="BW13" s="43" t="s">
        <v>741</v>
      </c>
      <c r="BX13" s="43" t="s">
        <v>742</v>
      </c>
      <c r="BY13" s="43" t="s">
        <v>743</v>
      </c>
      <c r="BZ13" s="43" t="s">
        <v>1198</v>
      </c>
      <c r="CA13" s="43" t="s">
        <v>1199</v>
      </c>
      <c r="CB13" s="43" t="s">
        <v>1200</v>
      </c>
      <c r="CC13" s="43" t="s">
        <v>1201</v>
      </c>
      <c r="CD13" s="43" t="s">
        <v>746</v>
      </c>
      <c r="CE13" s="43" t="s">
        <v>747</v>
      </c>
      <c r="CF13" s="43" t="s">
        <v>1202</v>
      </c>
      <c r="CG13" s="43" t="s">
        <v>1203</v>
      </c>
      <c r="CH13" s="43" t="s">
        <v>744</v>
      </c>
      <c r="CI13" s="43" t="s">
        <v>1204</v>
      </c>
      <c r="CJ13" s="43" t="s">
        <v>1205</v>
      </c>
      <c r="CK13" s="43" t="s">
        <v>748</v>
      </c>
      <c r="CL13" s="43" t="s">
        <v>354</v>
      </c>
      <c r="CM13" s="43" t="s">
        <v>522</v>
      </c>
      <c r="CN13" s="43" t="s">
        <v>355</v>
      </c>
      <c r="CO13" s="43" t="s">
        <v>749</v>
      </c>
      <c r="CP13" s="43" t="s">
        <v>1206</v>
      </c>
      <c r="CQ13" s="43" t="s">
        <v>750</v>
      </c>
      <c r="CR13" s="43" t="s">
        <v>751</v>
      </c>
      <c r="CS13" s="43" t="s">
        <v>1207</v>
      </c>
      <c r="CT13" s="43" t="s">
        <v>752</v>
      </c>
      <c r="CU13" s="43" t="s">
        <v>532</v>
      </c>
      <c r="CV13" s="43" t="s">
        <v>533</v>
      </c>
      <c r="CW13" s="43" t="s">
        <v>534</v>
      </c>
      <c r="CX13" s="43" t="s">
        <v>1208</v>
      </c>
      <c r="CY13" s="43" t="s">
        <v>1209</v>
      </c>
      <c r="CZ13" s="43" t="s">
        <v>537</v>
      </c>
      <c r="DA13" s="43" t="s">
        <v>513</v>
      </c>
      <c r="DB13" s="43" t="s">
        <v>514</v>
      </c>
      <c r="DC13" s="43" t="s">
        <v>753</v>
      </c>
      <c r="DD13" s="43" t="s">
        <v>756</v>
      </c>
      <c r="DE13" s="43" t="s">
        <v>757</v>
      </c>
      <c r="DF13" s="43" t="s">
        <v>1210</v>
      </c>
      <c r="DG13" s="43" t="s">
        <v>1211</v>
      </c>
      <c r="DH13" s="43" t="s">
        <v>1212</v>
      </c>
      <c r="DI13" s="43" t="s">
        <v>1213</v>
      </c>
      <c r="DJ13" s="44" t="s">
        <v>360</v>
      </c>
      <c r="DK13" s="43" t="s">
        <v>1214</v>
      </c>
      <c r="DL13" s="44" t="s">
        <v>1215</v>
      </c>
      <c r="DM13" s="44" t="s">
        <v>758</v>
      </c>
      <c r="DN13" s="43" t="s">
        <v>1216</v>
      </c>
      <c r="DO13" s="44" t="s">
        <v>759</v>
      </c>
      <c r="DP13" s="44" t="s">
        <v>760</v>
      </c>
      <c r="DQ13" s="43" t="s">
        <v>1332</v>
      </c>
      <c r="DR13" s="44" t="s">
        <v>1217</v>
      </c>
      <c r="DS13" s="44" t="s">
        <v>1218</v>
      </c>
      <c r="DT13" s="43" t="s">
        <v>1219</v>
      </c>
      <c r="DU13" s="44" t="s">
        <v>1220</v>
      </c>
      <c r="DV13" s="44" t="s">
        <v>1221</v>
      </c>
      <c r="DW13" s="43" t="s">
        <v>1222</v>
      </c>
      <c r="DX13" s="44" t="s">
        <v>1223</v>
      </c>
      <c r="DY13" s="43" t="s">
        <v>1224</v>
      </c>
      <c r="DZ13" s="43" t="s">
        <v>1225</v>
      </c>
      <c r="EA13" s="43" t="s">
        <v>1226</v>
      </c>
      <c r="EB13" s="43" t="s">
        <v>1227</v>
      </c>
      <c r="EC13" s="43" t="s">
        <v>1228</v>
      </c>
      <c r="ED13" s="43" t="s">
        <v>1229</v>
      </c>
      <c r="EE13" s="43" t="s">
        <v>1231</v>
      </c>
      <c r="EF13" s="43" t="s">
        <v>1232</v>
      </c>
      <c r="EG13" s="43" t="s">
        <v>1233</v>
      </c>
      <c r="EH13" s="43" t="s">
        <v>764</v>
      </c>
      <c r="EI13" s="43" t="s">
        <v>765</v>
      </c>
      <c r="EJ13" s="43" t="s">
        <v>1234</v>
      </c>
      <c r="EK13" s="43" t="s">
        <v>1235</v>
      </c>
      <c r="EL13" s="43" t="s">
        <v>1236</v>
      </c>
      <c r="EM13" s="43" t="s">
        <v>1237</v>
      </c>
      <c r="EN13" s="43" t="s">
        <v>767</v>
      </c>
      <c r="EO13" s="43" t="s">
        <v>768</v>
      </c>
      <c r="EP13" s="43" t="s">
        <v>1238</v>
      </c>
      <c r="EQ13" s="43" t="s">
        <v>769</v>
      </c>
      <c r="ER13" s="43" t="s">
        <v>770</v>
      </c>
      <c r="ES13" s="43" t="s">
        <v>1240</v>
      </c>
      <c r="ET13" s="43" t="s">
        <v>772</v>
      </c>
      <c r="EU13" s="43" t="s">
        <v>773</v>
      </c>
      <c r="EV13" s="43" t="s">
        <v>1241</v>
      </c>
      <c r="EW13" s="43" t="s">
        <v>772</v>
      </c>
      <c r="EX13" s="43" t="s">
        <v>773</v>
      </c>
      <c r="EY13" s="43" t="s">
        <v>1243</v>
      </c>
      <c r="EZ13" s="43" t="s">
        <v>198</v>
      </c>
      <c r="FA13" s="43" t="s">
        <v>1245</v>
      </c>
      <c r="FB13" s="43" t="s">
        <v>211</v>
      </c>
      <c r="FC13" s="43" t="s">
        <v>754</v>
      </c>
      <c r="FD13" s="43" t="s">
        <v>755</v>
      </c>
      <c r="FE13" s="43" t="s">
        <v>786</v>
      </c>
      <c r="FF13" s="43" t="s">
        <v>774</v>
      </c>
      <c r="FG13" s="43" t="s">
        <v>1247</v>
      </c>
      <c r="FH13" s="43" t="s">
        <v>1248</v>
      </c>
      <c r="FI13" s="43" t="s">
        <v>16</v>
      </c>
      <c r="FJ13" s="43" t="s">
        <v>17</v>
      </c>
      <c r="FK13" s="43" t="s">
        <v>147</v>
      </c>
      <c r="FL13" s="43" t="s">
        <v>1250</v>
      </c>
      <c r="FM13" s="43" t="s">
        <v>1251</v>
      </c>
      <c r="FN13" s="43" t="s">
        <v>1252</v>
      </c>
      <c r="FO13" s="43" t="s">
        <v>1254</v>
      </c>
      <c r="FP13" s="43" t="s">
        <v>1255</v>
      </c>
      <c r="FQ13" s="43" t="s">
        <v>1257</v>
      </c>
      <c r="FR13" s="43" t="s">
        <v>776</v>
      </c>
      <c r="FS13" s="43" t="s">
        <v>1258</v>
      </c>
      <c r="FT13" s="43" t="s">
        <v>1259</v>
      </c>
      <c r="FU13" s="43" t="s">
        <v>777</v>
      </c>
      <c r="FV13" s="43" t="s">
        <v>778</v>
      </c>
      <c r="FW13" s="43" t="s">
        <v>1261</v>
      </c>
      <c r="FX13" s="43" t="s">
        <v>1263</v>
      </c>
      <c r="FY13" s="43" t="s">
        <v>779</v>
      </c>
      <c r="FZ13" s="43" t="s">
        <v>1264</v>
      </c>
      <c r="GA13" s="44" t="s">
        <v>1266</v>
      </c>
      <c r="GB13" s="43" t="s">
        <v>1267</v>
      </c>
      <c r="GC13" s="44" t="s">
        <v>1268</v>
      </c>
      <c r="GD13" s="43" t="s">
        <v>1269</v>
      </c>
      <c r="GE13" s="43" t="s">
        <v>1270</v>
      </c>
      <c r="GF13" s="43" t="s">
        <v>1271</v>
      </c>
      <c r="GG13" s="44" t="s">
        <v>152</v>
      </c>
      <c r="GH13" s="43" t="s">
        <v>781</v>
      </c>
      <c r="GI13" s="44" t="s">
        <v>782</v>
      </c>
      <c r="GJ13" s="44" t="s">
        <v>1274</v>
      </c>
      <c r="GK13" s="43" t="s">
        <v>524</v>
      </c>
      <c r="GL13" s="44" t="s">
        <v>783</v>
      </c>
      <c r="GM13" s="44" t="s">
        <v>244</v>
      </c>
      <c r="GN13" s="43" t="s">
        <v>252</v>
      </c>
      <c r="GO13" s="44" t="s">
        <v>786</v>
      </c>
      <c r="GP13" s="44" t="s">
        <v>784</v>
      </c>
      <c r="GQ13" s="43" t="s">
        <v>785</v>
      </c>
      <c r="GR13" s="44" t="s">
        <v>1277</v>
      </c>
      <c r="GS13" s="44" t="s">
        <v>1278</v>
      </c>
      <c r="GT13" s="43" t="s">
        <v>788</v>
      </c>
      <c r="GU13" s="44" t="s">
        <v>1279</v>
      </c>
      <c r="GV13" s="44" t="s">
        <v>1280</v>
      </c>
      <c r="GW13" s="43" t="s">
        <v>1281</v>
      </c>
      <c r="GX13" s="44" t="s">
        <v>1282</v>
      </c>
      <c r="GY13" s="44" t="s">
        <v>791</v>
      </c>
      <c r="GZ13" s="43" t="s">
        <v>792</v>
      </c>
      <c r="HA13" s="44" t="s">
        <v>793</v>
      </c>
      <c r="HB13" s="43" t="s">
        <v>576</v>
      </c>
      <c r="HC13" s="43" t="s">
        <v>1284</v>
      </c>
      <c r="HD13" s="43" t="s">
        <v>794</v>
      </c>
      <c r="HE13" s="43" t="s">
        <v>95</v>
      </c>
      <c r="HF13" s="43" t="s">
        <v>257</v>
      </c>
      <c r="HG13" s="43" t="s">
        <v>256</v>
      </c>
      <c r="HH13" s="43" t="s">
        <v>41</v>
      </c>
      <c r="HI13" s="43" t="s">
        <v>42</v>
      </c>
      <c r="HJ13" s="43" t="s">
        <v>103</v>
      </c>
      <c r="HK13" s="43" t="s">
        <v>1287</v>
      </c>
      <c r="HL13" s="43" t="s">
        <v>795</v>
      </c>
      <c r="HM13" s="43" t="s">
        <v>1288</v>
      </c>
      <c r="HN13" s="43" t="s">
        <v>1290</v>
      </c>
      <c r="HO13" s="43" t="s">
        <v>1291</v>
      </c>
      <c r="HP13" s="43" t="s">
        <v>1292</v>
      </c>
      <c r="HQ13" s="43" t="s">
        <v>800</v>
      </c>
      <c r="HR13" s="43" t="s">
        <v>801</v>
      </c>
      <c r="HS13" s="43" t="s">
        <v>1293</v>
      </c>
      <c r="HT13" s="43" t="s">
        <v>1335</v>
      </c>
      <c r="HU13" s="43" t="s">
        <v>798</v>
      </c>
      <c r="HV13" s="43" t="s">
        <v>1294</v>
      </c>
      <c r="HW13" s="43" t="s">
        <v>1295</v>
      </c>
      <c r="HX13" s="43" t="s">
        <v>1296</v>
      </c>
      <c r="HY13" s="43" t="s">
        <v>1297</v>
      </c>
      <c r="HZ13" s="43" t="s">
        <v>1299</v>
      </c>
      <c r="IA13" s="43" t="s">
        <v>1300</v>
      </c>
      <c r="IB13" s="43" t="s">
        <v>1301</v>
      </c>
      <c r="IC13" s="43" t="s">
        <v>1303</v>
      </c>
      <c r="ID13" s="43" t="s">
        <v>1304</v>
      </c>
      <c r="IE13" s="43" t="s">
        <v>1305</v>
      </c>
      <c r="IF13" s="43" t="s">
        <v>803</v>
      </c>
      <c r="IG13" s="43" t="s">
        <v>804</v>
      </c>
      <c r="IH13" s="43" t="s">
        <v>1306</v>
      </c>
      <c r="II13" s="43" t="s">
        <v>148</v>
      </c>
      <c r="IJ13" s="43" t="s">
        <v>235</v>
      </c>
      <c r="IK13" s="43" t="s">
        <v>209</v>
      </c>
      <c r="IL13" s="43" t="s">
        <v>1309</v>
      </c>
      <c r="IM13" s="43" t="s">
        <v>1310</v>
      </c>
      <c r="IN13" s="43" t="s">
        <v>1311</v>
      </c>
      <c r="IO13" s="43" t="s">
        <v>1313</v>
      </c>
      <c r="IP13" s="43" t="s">
        <v>1314</v>
      </c>
      <c r="IQ13" s="43" t="s">
        <v>1315</v>
      </c>
      <c r="IR13" s="43" t="s">
        <v>1317</v>
      </c>
      <c r="IS13" s="43" t="s">
        <v>1318</v>
      </c>
      <c r="IT13" s="43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839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39" t="s">
        <v>811</v>
      </c>
      <c r="C42" s="39"/>
      <c r="D42" s="39"/>
      <c r="E42" s="39"/>
      <c r="F42" s="29"/>
      <c r="G42" s="29"/>
      <c r="H42" s="29"/>
      <c r="I42" s="29"/>
      <c r="J42" s="29"/>
      <c r="K42" s="29"/>
      <c r="L42" s="29"/>
      <c r="M42" s="29"/>
    </row>
    <row r="43" spans="1:293">
      <c r="B43" s="26" t="s">
        <v>812</v>
      </c>
      <c r="C43" s="24" t="s">
        <v>806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>
      <c r="B44" s="26" t="s">
        <v>813</v>
      </c>
      <c r="C44" s="24" t="s">
        <v>806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>
      <c r="B45" s="26" t="s">
        <v>814</v>
      </c>
      <c r="C45" s="24" t="s">
        <v>806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>
      <c r="B46" s="26"/>
      <c r="C46" s="42"/>
      <c r="D46" s="41">
        <f>SUM(D43:D45)</f>
        <v>0</v>
      </c>
      <c r="E46" s="41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>
      <c r="B47" s="26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29"/>
      <c r="M47" s="29"/>
    </row>
    <row r="48" spans="1:293">
      <c r="B48" s="26" t="s">
        <v>812</v>
      </c>
      <c r="C48" s="24" t="s">
        <v>807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>
      <c r="B49" s="26" t="s">
        <v>813</v>
      </c>
      <c r="C49" s="24" t="s">
        <v>807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>
      <c r="B50" s="26" t="s">
        <v>814</v>
      </c>
      <c r="C50" s="24" t="s">
        <v>807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>
      <c r="B52" s="26" t="s">
        <v>812</v>
      </c>
      <c r="C52" s="24" t="s">
        <v>808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26" t="s">
        <v>813</v>
      </c>
      <c r="C53" s="24" t="s">
        <v>808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26" t="s">
        <v>814</v>
      </c>
      <c r="C54" s="24" t="s">
        <v>808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26"/>
      <c r="C55" s="42"/>
      <c r="D55" s="41">
        <f>SUM(D52:D54)</f>
        <v>0</v>
      </c>
      <c r="E55" s="41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>
      <c r="B56" s="26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>
      <c r="B57" s="26" t="s">
        <v>812</v>
      </c>
      <c r="C57" s="24" t="s">
        <v>809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>
      <c r="B58" s="26" t="s">
        <v>813</v>
      </c>
      <c r="C58" s="24" t="s">
        <v>809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>
      <c r="B59" s="26" t="s">
        <v>814</v>
      </c>
      <c r="C59" s="24" t="s">
        <v>809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>
      <c r="B61" s="26" t="s">
        <v>812</v>
      </c>
      <c r="C61" s="24" t="s">
        <v>810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>
      <c r="B62" s="26" t="s">
        <v>813</v>
      </c>
      <c r="C62" s="24" t="s">
        <v>810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>
      <c r="B63" s="26" t="s">
        <v>814</v>
      </c>
      <c r="C63" s="24" t="s">
        <v>810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F60"/>
  <sheetViews>
    <sheetView topLeftCell="A34" workbookViewId="0">
      <pane xSplit="1" topLeftCell="B1" activePane="topRight" state="frozen"/>
      <selection activeCell="A6" sqref="A6"/>
      <selection pane="topRight" activeCell="L39" sqref="L39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1404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 t="s">
        <v>1387</v>
      </c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5" t="s">
        <v>0</v>
      </c>
      <c r="B4" s="125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126"/>
      <c r="B5" s="126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>
      <c r="A6" s="126"/>
      <c r="B6" s="126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6"/>
      <c r="B7" s="126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2" t="s">
        <v>1265</v>
      </c>
      <c r="GB7" s="102"/>
      <c r="GC7" s="102"/>
      <c r="GD7" s="82" t="s">
        <v>780</v>
      </c>
      <c r="GE7" s="82"/>
      <c r="GF7" s="82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>
      <c r="A8" s="127"/>
      <c r="B8" s="127"/>
      <c r="C8" s="43" t="s">
        <v>30</v>
      </c>
      <c r="D8" s="43" t="s">
        <v>1166</v>
      </c>
      <c r="E8" s="43" t="s">
        <v>1167</v>
      </c>
      <c r="F8" s="43" t="s">
        <v>1168</v>
      </c>
      <c r="G8" s="43" t="s">
        <v>1169</v>
      </c>
      <c r="H8" s="43" t="s">
        <v>1060</v>
      </c>
      <c r="I8" s="43" t="s">
        <v>1170</v>
      </c>
      <c r="J8" s="43" t="s">
        <v>1171</v>
      </c>
      <c r="K8" s="43" t="s">
        <v>716</v>
      </c>
      <c r="L8" s="43" t="s">
        <v>251</v>
      </c>
      <c r="M8" s="43" t="s">
        <v>717</v>
      </c>
      <c r="N8" s="43" t="s">
        <v>718</v>
      </c>
      <c r="O8" s="43" t="s">
        <v>624</v>
      </c>
      <c r="P8" s="43" t="s">
        <v>1172</v>
      </c>
      <c r="Q8" s="43" t="s">
        <v>625</v>
      </c>
      <c r="R8" s="43" t="s">
        <v>719</v>
      </c>
      <c r="S8" s="43" t="s">
        <v>1173</v>
      </c>
      <c r="T8" s="43" t="s">
        <v>720</v>
      </c>
      <c r="U8" s="43" t="s">
        <v>1174</v>
      </c>
      <c r="V8" s="43" t="s">
        <v>1175</v>
      </c>
      <c r="W8" s="43" t="s">
        <v>1176</v>
      </c>
      <c r="X8" s="43" t="s">
        <v>721</v>
      </c>
      <c r="Y8" s="43" t="s">
        <v>722</v>
      </c>
      <c r="Z8" s="43" t="s">
        <v>1177</v>
      </c>
      <c r="AA8" s="43" t="s">
        <v>198</v>
      </c>
      <c r="AB8" s="43" t="s">
        <v>210</v>
      </c>
      <c r="AC8" s="43" t="s">
        <v>212</v>
      </c>
      <c r="AD8" s="43" t="s">
        <v>511</v>
      </c>
      <c r="AE8" s="43" t="s">
        <v>512</v>
      </c>
      <c r="AF8" s="43" t="s">
        <v>1178</v>
      </c>
      <c r="AG8" s="43" t="s">
        <v>1179</v>
      </c>
      <c r="AH8" s="43" t="s">
        <v>1180</v>
      </c>
      <c r="AI8" s="43" t="s">
        <v>1181</v>
      </c>
      <c r="AJ8" s="43" t="s">
        <v>1182</v>
      </c>
      <c r="AK8" s="43" t="s">
        <v>516</v>
      </c>
      <c r="AL8" s="43" t="s">
        <v>1183</v>
      </c>
      <c r="AM8" s="43" t="s">
        <v>724</v>
      </c>
      <c r="AN8" s="43" t="s">
        <v>725</v>
      </c>
      <c r="AO8" s="43" t="s">
        <v>1184</v>
      </c>
      <c r="AP8" s="43" t="s">
        <v>726</v>
      </c>
      <c r="AQ8" s="43" t="s">
        <v>1185</v>
      </c>
      <c r="AR8" s="43" t="s">
        <v>727</v>
      </c>
      <c r="AS8" s="43" t="s">
        <v>95</v>
      </c>
      <c r="AT8" s="43" t="s">
        <v>257</v>
      </c>
      <c r="AU8" s="43" t="s">
        <v>1186</v>
      </c>
      <c r="AV8" s="43" t="s">
        <v>728</v>
      </c>
      <c r="AW8" s="43" t="s">
        <v>729</v>
      </c>
      <c r="AX8" s="43" t="s">
        <v>1187</v>
      </c>
      <c r="AY8" s="43" t="s">
        <v>216</v>
      </c>
      <c r="AZ8" s="43" t="s">
        <v>517</v>
      </c>
      <c r="BA8" s="43" t="s">
        <v>730</v>
      </c>
      <c r="BB8" s="43" t="s">
        <v>731</v>
      </c>
      <c r="BC8" s="43" t="s">
        <v>732</v>
      </c>
      <c r="BD8" s="43" t="s">
        <v>733</v>
      </c>
      <c r="BE8" s="43" t="s">
        <v>734</v>
      </c>
      <c r="BF8" s="43" t="s">
        <v>735</v>
      </c>
      <c r="BG8" s="43" t="s">
        <v>1188</v>
      </c>
      <c r="BH8" s="43" t="s">
        <v>1189</v>
      </c>
      <c r="BI8" s="43" t="s">
        <v>736</v>
      </c>
      <c r="BJ8" s="43" t="s">
        <v>1190</v>
      </c>
      <c r="BK8" s="43" t="s">
        <v>737</v>
      </c>
      <c r="BL8" s="43" t="s">
        <v>738</v>
      </c>
      <c r="BM8" s="43" t="s">
        <v>1191</v>
      </c>
      <c r="BN8" s="43" t="s">
        <v>1192</v>
      </c>
      <c r="BO8" s="43" t="s">
        <v>1193</v>
      </c>
      <c r="BP8" s="43" t="s">
        <v>723</v>
      </c>
      <c r="BQ8" s="43" t="s">
        <v>1194</v>
      </c>
      <c r="BR8" s="43" t="s">
        <v>1195</v>
      </c>
      <c r="BS8" s="43" t="s">
        <v>1196</v>
      </c>
      <c r="BT8" s="43" t="s">
        <v>739</v>
      </c>
      <c r="BU8" s="43" t="s">
        <v>740</v>
      </c>
      <c r="BV8" s="43" t="s">
        <v>1197</v>
      </c>
      <c r="BW8" s="43" t="s">
        <v>741</v>
      </c>
      <c r="BX8" s="43" t="s">
        <v>742</v>
      </c>
      <c r="BY8" s="43" t="s">
        <v>743</v>
      </c>
      <c r="BZ8" s="43" t="s">
        <v>1198</v>
      </c>
      <c r="CA8" s="43" t="s">
        <v>1199</v>
      </c>
      <c r="CB8" s="43" t="s">
        <v>1200</v>
      </c>
      <c r="CC8" s="43" t="s">
        <v>1201</v>
      </c>
      <c r="CD8" s="43" t="s">
        <v>746</v>
      </c>
      <c r="CE8" s="43" t="s">
        <v>747</v>
      </c>
      <c r="CF8" s="43" t="s">
        <v>1202</v>
      </c>
      <c r="CG8" s="43" t="s">
        <v>1203</v>
      </c>
      <c r="CH8" s="43" t="s">
        <v>744</v>
      </c>
      <c r="CI8" s="43" t="s">
        <v>1204</v>
      </c>
      <c r="CJ8" s="43" t="s">
        <v>1205</v>
      </c>
      <c r="CK8" s="43" t="s">
        <v>748</v>
      </c>
      <c r="CL8" s="43" t="s">
        <v>354</v>
      </c>
      <c r="CM8" s="43" t="s">
        <v>522</v>
      </c>
      <c r="CN8" s="43" t="s">
        <v>355</v>
      </c>
      <c r="CO8" s="43" t="s">
        <v>749</v>
      </c>
      <c r="CP8" s="43" t="s">
        <v>1206</v>
      </c>
      <c r="CQ8" s="43" t="s">
        <v>750</v>
      </c>
      <c r="CR8" s="43" t="s">
        <v>751</v>
      </c>
      <c r="CS8" s="43" t="s">
        <v>1207</v>
      </c>
      <c r="CT8" s="43" t="s">
        <v>752</v>
      </c>
      <c r="CU8" s="43" t="s">
        <v>532</v>
      </c>
      <c r="CV8" s="43" t="s">
        <v>533</v>
      </c>
      <c r="CW8" s="43" t="s">
        <v>534</v>
      </c>
      <c r="CX8" s="43" t="s">
        <v>1208</v>
      </c>
      <c r="CY8" s="43" t="s">
        <v>1209</v>
      </c>
      <c r="CZ8" s="43" t="s">
        <v>537</v>
      </c>
      <c r="DA8" s="43" t="s">
        <v>513</v>
      </c>
      <c r="DB8" s="43" t="s">
        <v>514</v>
      </c>
      <c r="DC8" s="43" t="s">
        <v>753</v>
      </c>
      <c r="DD8" s="43" t="s">
        <v>756</v>
      </c>
      <c r="DE8" s="43" t="s">
        <v>757</v>
      </c>
      <c r="DF8" s="43" t="s">
        <v>1210</v>
      </c>
      <c r="DG8" s="43" t="s">
        <v>1211</v>
      </c>
      <c r="DH8" s="43" t="s">
        <v>1212</v>
      </c>
      <c r="DI8" s="43" t="s">
        <v>1213</v>
      </c>
      <c r="DJ8" s="44" t="s">
        <v>360</v>
      </c>
      <c r="DK8" s="43" t="s">
        <v>1214</v>
      </c>
      <c r="DL8" s="44" t="s">
        <v>1215</v>
      </c>
      <c r="DM8" s="44" t="s">
        <v>758</v>
      </c>
      <c r="DN8" s="43" t="s">
        <v>1216</v>
      </c>
      <c r="DO8" s="44" t="s">
        <v>759</v>
      </c>
      <c r="DP8" s="44" t="s">
        <v>760</v>
      </c>
      <c r="DQ8" s="43" t="s">
        <v>1332</v>
      </c>
      <c r="DR8" s="44" t="s">
        <v>1217</v>
      </c>
      <c r="DS8" s="44" t="s">
        <v>1218</v>
      </c>
      <c r="DT8" s="43" t="s">
        <v>1219</v>
      </c>
      <c r="DU8" s="44" t="s">
        <v>1220</v>
      </c>
      <c r="DV8" s="44" t="s">
        <v>1221</v>
      </c>
      <c r="DW8" s="43" t="s">
        <v>1222</v>
      </c>
      <c r="DX8" s="44" t="s">
        <v>1223</v>
      </c>
      <c r="DY8" s="43" t="s">
        <v>1224</v>
      </c>
      <c r="DZ8" s="43" t="s">
        <v>1225</v>
      </c>
      <c r="EA8" s="43" t="s">
        <v>1226</v>
      </c>
      <c r="EB8" s="43" t="s">
        <v>1227</v>
      </c>
      <c r="EC8" s="43" t="s">
        <v>1228</v>
      </c>
      <c r="ED8" s="43" t="s">
        <v>1229</v>
      </c>
      <c r="EE8" s="43" t="s">
        <v>1231</v>
      </c>
      <c r="EF8" s="43" t="s">
        <v>1232</v>
      </c>
      <c r="EG8" s="43" t="s">
        <v>1233</v>
      </c>
      <c r="EH8" s="43" t="s">
        <v>764</v>
      </c>
      <c r="EI8" s="43" t="s">
        <v>765</v>
      </c>
      <c r="EJ8" s="43" t="s">
        <v>1234</v>
      </c>
      <c r="EK8" s="43" t="s">
        <v>1235</v>
      </c>
      <c r="EL8" s="43" t="s">
        <v>1236</v>
      </c>
      <c r="EM8" s="43" t="s">
        <v>1237</v>
      </c>
      <c r="EN8" s="43" t="s">
        <v>767</v>
      </c>
      <c r="EO8" s="43" t="s">
        <v>768</v>
      </c>
      <c r="EP8" s="43" t="s">
        <v>1238</v>
      </c>
      <c r="EQ8" s="43" t="s">
        <v>769</v>
      </c>
      <c r="ER8" s="43" t="s">
        <v>770</v>
      </c>
      <c r="ES8" s="43" t="s">
        <v>1240</v>
      </c>
      <c r="ET8" s="43" t="s">
        <v>772</v>
      </c>
      <c r="EU8" s="43" t="s">
        <v>773</v>
      </c>
      <c r="EV8" s="43" t="s">
        <v>1241</v>
      </c>
      <c r="EW8" s="43" t="s">
        <v>772</v>
      </c>
      <c r="EX8" s="43" t="s">
        <v>773</v>
      </c>
      <c r="EY8" s="43" t="s">
        <v>1243</v>
      </c>
      <c r="EZ8" s="43" t="s">
        <v>198</v>
      </c>
      <c r="FA8" s="43" t="s">
        <v>1245</v>
      </c>
      <c r="FB8" s="43" t="s">
        <v>211</v>
      </c>
      <c r="FC8" s="43" t="s">
        <v>754</v>
      </c>
      <c r="FD8" s="43" t="s">
        <v>755</v>
      </c>
      <c r="FE8" s="43" t="s">
        <v>786</v>
      </c>
      <c r="FF8" s="43" t="s">
        <v>774</v>
      </c>
      <c r="FG8" s="43" t="s">
        <v>1247</v>
      </c>
      <c r="FH8" s="43" t="s">
        <v>1248</v>
      </c>
      <c r="FI8" s="43" t="s">
        <v>16</v>
      </c>
      <c r="FJ8" s="43" t="s">
        <v>17</v>
      </c>
      <c r="FK8" s="43" t="s">
        <v>147</v>
      </c>
      <c r="FL8" s="43" t="s">
        <v>1250</v>
      </c>
      <c r="FM8" s="43" t="s">
        <v>1251</v>
      </c>
      <c r="FN8" s="43" t="s">
        <v>1252</v>
      </c>
      <c r="FO8" s="43" t="s">
        <v>1254</v>
      </c>
      <c r="FP8" s="43" t="s">
        <v>1255</v>
      </c>
      <c r="FQ8" s="43" t="s">
        <v>1257</v>
      </c>
      <c r="FR8" s="43" t="s">
        <v>776</v>
      </c>
      <c r="FS8" s="43" t="s">
        <v>1258</v>
      </c>
      <c r="FT8" s="43" t="s">
        <v>1259</v>
      </c>
      <c r="FU8" s="43" t="s">
        <v>777</v>
      </c>
      <c r="FV8" s="43" t="s">
        <v>778</v>
      </c>
      <c r="FW8" s="43" t="s">
        <v>1261</v>
      </c>
      <c r="FX8" s="43" t="s">
        <v>1263</v>
      </c>
      <c r="FY8" s="43" t="s">
        <v>779</v>
      </c>
      <c r="FZ8" s="43" t="s">
        <v>1264</v>
      </c>
      <c r="GA8" s="44" t="s">
        <v>1266</v>
      </c>
      <c r="GB8" s="43" t="s">
        <v>1267</v>
      </c>
      <c r="GC8" s="44" t="s">
        <v>1268</v>
      </c>
      <c r="GD8" s="43" t="s">
        <v>1269</v>
      </c>
      <c r="GE8" s="43" t="s">
        <v>1270</v>
      </c>
      <c r="GF8" s="43" t="s">
        <v>1271</v>
      </c>
      <c r="GG8" s="44" t="s">
        <v>152</v>
      </c>
      <c r="GH8" s="43" t="s">
        <v>781</v>
      </c>
      <c r="GI8" s="44" t="s">
        <v>782</v>
      </c>
      <c r="GJ8" s="44" t="s">
        <v>1274</v>
      </c>
      <c r="GK8" s="43" t="s">
        <v>524</v>
      </c>
      <c r="GL8" s="44" t="s">
        <v>783</v>
      </c>
      <c r="GM8" s="44" t="s">
        <v>244</v>
      </c>
      <c r="GN8" s="43" t="s">
        <v>252</v>
      </c>
      <c r="GO8" s="44" t="s">
        <v>786</v>
      </c>
      <c r="GP8" s="44" t="s">
        <v>784</v>
      </c>
      <c r="GQ8" s="43" t="s">
        <v>785</v>
      </c>
      <c r="GR8" s="44" t="s">
        <v>1277</v>
      </c>
      <c r="GS8" s="44" t="s">
        <v>1278</v>
      </c>
      <c r="GT8" s="43" t="s">
        <v>788</v>
      </c>
      <c r="GU8" s="44" t="s">
        <v>1279</v>
      </c>
      <c r="GV8" s="44" t="s">
        <v>1280</v>
      </c>
      <c r="GW8" s="43" t="s">
        <v>1281</v>
      </c>
      <c r="GX8" s="44" t="s">
        <v>1282</v>
      </c>
      <c r="GY8" s="44" t="s">
        <v>791</v>
      </c>
      <c r="GZ8" s="43" t="s">
        <v>792</v>
      </c>
      <c r="HA8" s="44" t="s">
        <v>793</v>
      </c>
      <c r="HB8" s="43" t="s">
        <v>576</v>
      </c>
      <c r="HC8" s="43" t="s">
        <v>1284</v>
      </c>
      <c r="HD8" s="43" t="s">
        <v>794</v>
      </c>
      <c r="HE8" s="43" t="s">
        <v>95</v>
      </c>
      <c r="HF8" s="43" t="s">
        <v>257</v>
      </c>
      <c r="HG8" s="43" t="s">
        <v>256</v>
      </c>
      <c r="HH8" s="43" t="s">
        <v>41</v>
      </c>
      <c r="HI8" s="43" t="s">
        <v>42</v>
      </c>
      <c r="HJ8" s="43" t="s">
        <v>103</v>
      </c>
      <c r="HK8" s="43" t="s">
        <v>1287</v>
      </c>
      <c r="HL8" s="43" t="s">
        <v>795</v>
      </c>
      <c r="HM8" s="43" t="s">
        <v>1288</v>
      </c>
      <c r="HN8" s="43" t="s">
        <v>1290</v>
      </c>
      <c r="HO8" s="43" t="s">
        <v>1291</v>
      </c>
      <c r="HP8" s="43" t="s">
        <v>1292</v>
      </c>
      <c r="HQ8" s="43" t="s">
        <v>800</v>
      </c>
      <c r="HR8" s="43" t="s">
        <v>801</v>
      </c>
      <c r="HS8" s="43" t="s">
        <v>1293</v>
      </c>
      <c r="HT8" s="43" t="s">
        <v>1335</v>
      </c>
      <c r="HU8" s="43" t="s">
        <v>798</v>
      </c>
      <c r="HV8" s="43" t="s">
        <v>1294</v>
      </c>
      <c r="HW8" s="43" t="s">
        <v>1295</v>
      </c>
      <c r="HX8" s="43" t="s">
        <v>1296</v>
      </c>
      <c r="HY8" s="43" t="s">
        <v>1297</v>
      </c>
      <c r="HZ8" s="43" t="s">
        <v>1299</v>
      </c>
      <c r="IA8" s="43" t="s">
        <v>1300</v>
      </c>
      <c r="IB8" s="43" t="s">
        <v>1301</v>
      </c>
      <c r="IC8" s="43" t="s">
        <v>1303</v>
      </c>
      <c r="ID8" s="43" t="s">
        <v>1304</v>
      </c>
      <c r="IE8" s="43" t="s">
        <v>1305</v>
      </c>
      <c r="IF8" s="43" t="s">
        <v>803</v>
      </c>
      <c r="IG8" s="43" t="s">
        <v>804</v>
      </c>
      <c r="IH8" s="43" t="s">
        <v>1306</v>
      </c>
      <c r="II8" s="43" t="s">
        <v>148</v>
      </c>
      <c r="IJ8" s="43" t="s">
        <v>235</v>
      </c>
      <c r="IK8" s="43" t="s">
        <v>209</v>
      </c>
      <c r="IL8" s="43" t="s">
        <v>1309</v>
      </c>
      <c r="IM8" s="43" t="s">
        <v>1310</v>
      </c>
      <c r="IN8" s="43" t="s">
        <v>1311</v>
      </c>
      <c r="IO8" s="43" t="s">
        <v>1313</v>
      </c>
      <c r="IP8" s="43" t="s">
        <v>1314</v>
      </c>
      <c r="IQ8" s="43" t="s">
        <v>1315</v>
      </c>
      <c r="IR8" s="43" t="s">
        <v>1317</v>
      </c>
      <c r="IS8" s="43" t="s">
        <v>1318</v>
      </c>
      <c r="IT8" s="43" t="s">
        <v>1319</v>
      </c>
    </row>
    <row r="9" spans="1:254" ht="15.75">
      <c r="A9" s="2">
        <v>1</v>
      </c>
      <c r="B9" s="4" t="s">
        <v>1381</v>
      </c>
      <c r="C9" s="4"/>
      <c r="D9" s="4"/>
      <c r="E9" s="4">
        <v>1</v>
      </c>
      <c r="F9" s="4"/>
      <c r="G9" s="4">
        <v>1</v>
      </c>
      <c r="H9" s="4"/>
      <c r="I9" s="4"/>
      <c r="J9" s="4"/>
      <c r="K9" s="4">
        <v>1</v>
      </c>
      <c r="L9" s="4"/>
      <c r="M9" s="4"/>
      <c r="N9" s="4">
        <v>1</v>
      </c>
      <c r="O9" s="4">
        <v>1</v>
      </c>
      <c r="P9" s="4"/>
      <c r="Q9" s="4"/>
      <c r="R9" s="4"/>
      <c r="S9" s="4">
        <v>1</v>
      </c>
      <c r="T9" s="4"/>
      <c r="U9" s="4"/>
      <c r="V9" s="4">
        <v>1</v>
      </c>
      <c r="W9" s="4"/>
      <c r="X9" s="4"/>
      <c r="Y9" s="4"/>
      <c r="Z9" s="4">
        <v>1</v>
      </c>
      <c r="AA9" s="4"/>
      <c r="AB9" s="4">
        <v>1</v>
      </c>
      <c r="AC9" s="4"/>
      <c r="AD9" s="4"/>
      <c r="AE9" s="4"/>
      <c r="AF9" s="4">
        <v>1</v>
      </c>
      <c r="AG9" s="4"/>
      <c r="AH9" s="4">
        <v>1</v>
      </c>
      <c r="AI9" s="4"/>
      <c r="AJ9" s="4"/>
      <c r="AK9" s="4"/>
      <c r="AL9" s="4">
        <v>1</v>
      </c>
      <c r="AM9" s="4"/>
      <c r="AN9" s="4"/>
      <c r="AO9" s="4">
        <v>1</v>
      </c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/>
      <c r="BA9" s="4">
        <v>1</v>
      </c>
      <c r="BB9" s="4"/>
      <c r="BC9" s="4"/>
      <c r="BD9" s="4">
        <v>1</v>
      </c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/>
      <c r="CH9" s="4">
        <v>1</v>
      </c>
      <c r="CI9" s="4"/>
      <c r="CJ9" s="4"/>
      <c r="CK9" s="4">
        <v>1</v>
      </c>
      <c r="CL9" s="4"/>
      <c r="CM9" s="4">
        <v>1</v>
      </c>
      <c r="CN9" s="4"/>
      <c r="CO9" s="4"/>
      <c r="CP9" s="4">
        <v>1</v>
      </c>
      <c r="CQ9" s="4"/>
      <c r="CR9" s="4"/>
      <c r="CS9" s="4"/>
      <c r="CT9" s="4">
        <v>1</v>
      </c>
      <c r="CU9" s="4"/>
      <c r="CV9" s="4">
        <v>1</v>
      </c>
      <c r="CW9" s="4"/>
      <c r="CX9" s="4"/>
      <c r="CY9" s="4"/>
      <c r="CZ9" s="4">
        <v>1</v>
      </c>
      <c r="DA9" s="4"/>
      <c r="DB9" s="4">
        <v>1</v>
      </c>
      <c r="DC9" s="4"/>
      <c r="DD9" s="4"/>
      <c r="DE9" s="4">
        <v>1</v>
      </c>
      <c r="DF9" s="4"/>
      <c r="DG9" s="4"/>
      <c r="DH9" s="4"/>
      <c r="DI9" s="4">
        <v>1</v>
      </c>
      <c r="DJ9" s="4"/>
      <c r="DK9" s="4">
        <v>1</v>
      </c>
      <c r="DL9" s="4"/>
      <c r="DM9" s="4"/>
      <c r="DN9" s="4">
        <v>1</v>
      </c>
      <c r="DO9" s="4"/>
      <c r="DP9" s="4"/>
      <c r="DQ9" s="4"/>
      <c r="DR9" s="4">
        <v>1</v>
      </c>
      <c r="DS9" s="4"/>
      <c r="DT9" s="4">
        <v>1</v>
      </c>
      <c r="DU9" s="4"/>
      <c r="DV9" s="4">
        <v>1</v>
      </c>
      <c r="DW9" s="4"/>
      <c r="DX9" s="4"/>
      <c r="DY9" s="4"/>
      <c r="DZ9" s="4">
        <v>1</v>
      </c>
      <c r="EA9" s="4"/>
      <c r="EB9" s="4"/>
      <c r="EC9" s="4"/>
      <c r="ED9" s="4">
        <v>1</v>
      </c>
      <c r="EE9" s="4"/>
      <c r="EF9" s="4">
        <v>1</v>
      </c>
      <c r="EG9" s="4"/>
      <c r="EH9" s="4">
        <v>1</v>
      </c>
      <c r="EI9" s="4"/>
      <c r="EJ9" s="4"/>
      <c r="EK9" s="4"/>
      <c r="EL9" s="4"/>
      <c r="EM9" s="4">
        <v>1</v>
      </c>
      <c r="EN9" s="4"/>
      <c r="EO9" s="4">
        <v>1</v>
      </c>
      <c r="EP9" s="4"/>
      <c r="EQ9" s="4">
        <v>1</v>
      </c>
      <c r="ER9" s="4"/>
      <c r="ES9" s="4"/>
      <c r="ET9" s="4"/>
      <c r="EU9" s="4"/>
      <c r="EV9" s="4">
        <v>1</v>
      </c>
      <c r="EW9" s="4"/>
      <c r="EX9" s="4">
        <v>1</v>
      </c>
      <c r="EY9" s="4"/>
      <c r="EZ9" s="4"/>
      <c r="FA9" s="4"/>
      <c r="FB9" s="4">
        <v>1</v>
      </c>
      <c r="FC9" s="4"/>
      <c r="FD9" s="4"/>
      <c r="FE9" s="4">
        <v>1</v>
      </c>
      <c r="FF9" s="4"/>
      <c r="FG9" s="4"/>
      <c r="FH9" s="4">
        <v>1</v>
      </c>
      <c r="FI9" s="4"/>
      <c r="FJ9" s="4"/>
      <c r="FK9" s="4">
        <v>1</v>
      </c>
      <c r="FL9" s="4"/>
      <c r="FM9" s="4">
        <v>1</v>
      </c>
      <c r="FN9" s="4"/>
      <c r="FO9" s="4"/>
      <c r="FP9" s="4"/>
      <c r="FQ9" s="4">
        <v>1</v>
      </c>
      <c r="FR9" s="4"/>
      <c r="FS9" s="4"/>
      <c r="FT9" s="4">
        <v>1</v>
      </c>
      <c r="FU9" s="4"/>
      <c r="FV9" s="4"/>
      <c r="FW9" s="4">
        <v>1</v>
      </c>
      <c r="FX9" s="4"/>
      <c r="FY9" s="4">
        <v>1</v>
      </c>
      <c r="FZ9" s="4"/>
      <c r="GA9" s="4"/>
      <c r="GB9" s="4">
        <v>1</v>
      </c>
      <c r="GC9" s="4"/>
      <c r="GD9" s="4"/>
      <c r="GE9" s="4"/>
      <c r="GF9" s="4">
        <v>1</v>
      </c>
      <c r="GG9" s="4">
        <v>1</v>
      </c>
      <c r="GH9" s="4"/>
      <c r="GI9" s="4"/>
      <c r="GJ9" s="4"/>
      <c r="GK9" s="4">
        <v>1</v>
      </c>
      <c r="GL9" s="4"/>
      <c r="GM9" s="4"/>
      <c r="GN9" s="4"/>
      <c r="GO9" s="4">
        <v>1</v>
      </c>
      <c r="GP9" s="4"/>
      <c r="GQ9" s="4"/>
      <c r="GR9" s="4">
        <v>1</v>
      </c>
      <c r="GS9" s="4"/>
      <c r="GT9" s="4">
        <v>1</v>
      </c>
      <c r="GU9" s="4"/>
      <c r="GV9" s="4">
        <v>1</v>
      </c>
      <c r="GW9" s="4"/>
      <c r="GX9" s="4"/>
      <c r="GY9" s="4"/>
      <c r="GZ9" s="4"/>
      <c r="HA9" s="4">
        <v>1</v>
      </c>
      <c r="HB9" s="4">
        <v>1</v>
      </c>
      <c r="HC9" s="4"/>
      <c r="HD9" s="4"/>
      <c r="HE9" s="4">
        <v>1</v>
      </c>
      <c r="HF9" s="4"/>
      <c r="HG9" s="4"/>
      <c r="HH9" s="4"/>
      <c r="HI9" s="4">
        <v>1</v>
      </c>
      <c r="HJ9" s="4"/>
      <c r="HK9" s="4"/>
      <c r="HL9" s="4">
        <v>1</v>
      </c>
      <c r="HM9" s="4"/>
      <c r="HN9" s="4"/>
      <c r="HO9" s="4"/>
      <c r="HP9" s="4">
        <v>1</v>
      </c>
      <c r="HQ9" s="4"/>
      <c r="HR9" s="4">
        <v>1</v>
      </c>
      <c r="HS9" s="4"/>
      <c r="HT9" s="4">
        <v>1</v>
      </c>
      <c r="HU9" s="4"/>
      <c r="HV9" s="4"/>
      <c r="HW9" s="4">
        <v>1</v>
      </c>
      <c r="HX9" s="4"/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/>
      <c r="IQ9" s="4">
        <v>1</v>
      </c>
      <c r="IR9" s="4"/>
      <c r="IS9" s="4"/>
      <c r="IT9" s="4">
        <v>1</v>
      </c>
    </row>
    <row r="10" spans="1:254" ht="15.75">
      <c r="A10" s="2">
        <v>2</v>
      </c>
      <c r="B10" s="4" t="s">
        <v>1382</v>
      </c>
      <c r="C10" s="4"/>
      <c r="D10" s="4">
        <v>1</v>
      </c>
      <c r="E10" s="4"/>
      <c r="F10" s="4"/>
      <c r="G10" s="4">
        <v>1</v>
      </c>
      <c r="H10" s="4"/>
      <c r="I10" s="4"/>
      <c r="J10" s="4"/>
      <c r="K10" s="4">
        <v>1</v>
      </c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/>
      <c r="Z10" s="4">
        <v>1</v>
      </c>
      <c r="AA10" s="4"/>
      <c r="AB10" s="4"/>
      <c r="AC10" s="4">
        <v>1</v>
      </c>
      <c r="AD10" s="4"/>
      <c r="AE10" s="4">
        <v>1</v>
      </c>
      <c r="AF10" s="4"/>
      <c r="AG10" s="4"/>
      <c r="AH10" s="4"/>
      <c r="AI10" s="4">
        <v>1</v>
      </c>
      <c r="AJ10" s="4"/>
      <c r="AK10" s="4">
        <v>1</v>
      </c>
      <c r="AL10" s="4"/>
      <c r="AM10" s="4"/>
      <c r="AN10" s="4"/>
      <c r="AO10" s="4">
        <v>1</v>
      </c>
      <c r="AP10" s="4"/>
      <c r="AQ10" s="4">
        <v>1</v>
      </c>
      <c r="AR10" s="4"/>
      <c r="AS10" s="4"/>
      <c r="AT10" s="4"/>
      <c r="AU10" s="4">
        <v>1</v>
      </c>
      <c r="AV10" s="4"/>
      <c r="AW10" s="4">
        <v>1</v>
      </c>
      <c r="AX10" s="4"/>
      <c r="AY10" s="4"/>
      <c r="AZ10" s="4"/>
      <c r="BA10" s="4">
        <v>1</v>
      </c>
      <c r="BB10" s="4"/>
      <c r="BC10" s="4"/>
      <c r="BD10" s="4">
        <v>1</v>
      </c>
      <c r="BE10" s="4"/>
      <c r="BF10" s="4">
        <v>1</v>
      </c>
      <c r="BG10" s="4"/>
      <c r="BH10" s="4"/>
      <c r="BI10" s="4">
        <v>1</v>
      </c>
      <c r="BJ10" s="4"/>
      <c r="BK10" s="4"/>
      <c r="BL10" s="4"/>
      <c r="BM10" s="4">
        <v>1</v>
      </c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/>
      <c r="CH10" s="4">
        <v>1</v>
      </c>
      <c r="CI10" s="4"/>
      <c r="CJ10" s="4"/>
      <c r="CK10" s="4">
        <v>1</v>
      </c>
      <c r="CL10" s="4"/>
      <c r="CM10" s="4">
        <v>1</v>
      </c>
      <c r="CN10" s="4"/>
      <c r="CO10" s="4"/>
      <c r="CP10" s="4">
        <v>1</v>
      </c>
      <c r="CQ10" s="4"/>
      <c r="CR10" s="4"/>
      <c r="CS10" s="4"/>
      <c r="CT10" s="4">
        <v>1</v>
      </c>
      <c r="CU10" s="4"/>
      <c r="CV10" s="4">
        <v>1</v>
      </c>
      <c r="CW10" s="4"/>
      <c r="CX10" s="4"/>
      <c r="CY10" s="4"/>
      <c r="CZ10" s="4">
        <v>1</v>
      </c>
      <c r="DA10" s="4"/>
      <c r="DB10" s="4">
        <v>1</v>
      </c>
      <c r="DC10" s="4"/>
      <c r="DD10" s="4"/>
      <c r="DE10" s="4"/>
      <c r="DF10" s="4">
        <v>1</v>
      </c>
      <c r="DG10" s="4"/>
      <c r="DH10" s="4"/>
      <c r="DI10" s="4">
        <v>1</v>
      </c>
      <c r="DJ10" s="4"/>
      <c r="DK10" s="4">
        <v>1</v>
      </c>
      <c r="DL10" s="4"/>
      <c r="DM10" s="4"/>
      <c r="DN10" s="4">
        <v>1</v>
      </c>
      <c r="DO10" s="4"/>
      <c r="DP10" s="4"/>
      <c r="DQ10" s="4"/>
      <c r="DR10" s="4">
        <v>1</v>
      </c>
      <c r="DS10" s="4"/>
      <c r="DT10" s="4">
        <v>1</v>
      </c>
      <c r="DU10" s="4"/>
      <c r="DV10" s="4">
        <v>1</v>
      </c>
      <c r="DW10" s="4"/>
      <c r="DX10" s="4"/>
      <c r="DY10" s="4"/>
      <c r="DZ10" s="4">
        <v>1</v>
      </c>
      <c r="EA10" s="4"/>
      <c r="EB10" s="4"/>
      <c r="EC10" s="4"/>
      <c r="ED10" s="4">
        <v>1</v>
      </c>
      <c r="EE10" s="4"/>
      <c r="EF10" s="4">
        <v>1</v>
      </c>
      <c r="EG10" s="4"/>
      <c r="EH10" s="4">
        <v>1</v>
      </c>
      <c r="EI10" s="4"/>
      <c r="EJ10" s="4"/>
      <c r="EK10" s="4"/>
      <c r="EL10" s="4"/>
      <c r="EM10" s="4">
        <v>1</v>
      </c>
      <c r="EN10" s="4"/>
      <c r="EO10" s="4">
        <v>1</v>
      </c>
      <c r="EP10" s="4"/>
      <c r="EQ10" s="4">
        <v>1</v>
      </c>
      <c r="ER10" s="4"/>
      <c r="ES10" s="4"/>
      <c r="ET10" s="4"/>
      <c r="EU10" s="4"/>
      <c r="EV10" s="4">
        <v>1</v>
      </c>
      <c r="EW10" s="4"/>
      <c r="EX10" s="4">
        <v>1</v>
      </c>
      <c r="EY10" s="4"/>
      <c r="EZ10" s="4"/>
      <c r="FA10" s="4"/>
      <c r="FB10" s="4">
        <v>1</v>
      </c>
      <c r="FC10" s="4"/>
      <c r="FD10" s="4"/>
      <c r="FE10" s="4">
        <v>1</v>
      </c>
      <c r="FF10" s="4"/>
      <c r="FG10" s="4"/>
      <c r="FH10" s="4">
        <v>1</v>
      </c>
      <c r="FI10" s="4"/>
      <c r="FJ10" s="4"/>
      <c r="FK10" s="4">
        <v>1</v>
      </c>
      <c r="FL10" s="4"/>
      <c r="FM10" s="4">
        <v>1</v>
      </c>
      <c r="FN10" s="4"/>
      <c r="FO10" s="4"/>
      <c r="FP10" s="4"/>
      <c r="FQ10" s="4">
        <v>1</v>
      </c>
      <c r="FR10" s="4"/>
      <c r="FS10" s="4"/>
      <c r="FT10" s="4">
        <v>1</v>
      </c>
      <c r="FU10" s="4"/>
      <c r="FV10" s="4"/>
      <c r="FW10" s="4">
        <v>1</v>
      </c>
      <c r="FX10" s="4"/>
      <c r="FY10" s="4">
        <v>1</v>
      </c>
      <c r="FZ10" s="4"/>
      <c r="GA10" s="4"/>
      <c r="GB10" s="4">
        <v>1</v>
      </c>
      <c r="GC10" s="4"/>
      <c r="GD10" s="4"/>
      <c r="GE10" s="4"/>
      <c r="GF10" s="4">
        <v>1</v>
      </c>
      <c r="GG10" s="4"/>
      <c r="GH10" s="4">
        <v>1</v>
      </c>
      <c r="GI10" s="4"/>
      <c r="GJ10" s="4"/>
      <c r="GK10" s="4">
        <v>1</v>
      </c>
      <c r="GL10" s="4"/>
      <c r="GM10" s="4"/>
      <c r="GN10" s="4"/>
      <c r="GO10" s="4">
        <v>1</v>
      </c>
      <c r="GP10" s="4"/>
      <c r="GQ10" s="4"/>
      <c r="GR10" s="4">
        <v>1</v>
      </c>
      <c r="GS10" s="4"/>
      <c r="GT10" s="4">
        <v>1</v>
      </c>
      <c r="GU10" s="4"/>
      <c r="GV10" s="4">
        <v>1</v>
      </c>
      <c r="GW10" s="4"/>
      <c r="GX10" s="4"/>
      <c r="GY10" s="4"/>
      <c r="GZ10" s="4"/>
      <c r="HA10" s="4">
        <v>1</v>
      </c>
      <c r="HB10" s="4">
        <v>1</v>
      </c>
      <c r="HC10" s="4"/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/>
      <c r="HM10" s="4">
        <v>1</v>
      </c>
      <c r="HN10" s="4"/>
      <c r="HO10" s="4"/>
      <c r="HP10" s="4">
        <v>1</v>
      </c>
      <c r="HQ10" s="4"/>
      <c r="HR10" s="4"/>
      <c r="HS10" s="4">
        <v>1</v>
      </c>
      <c r="HT10" s="4"/>
      <c r="HU10" s="4"/>
      <c r="HV10" s="4">
        <v>1</v>
      </c>
      <c r="HW10" s="4">
        <v>1</v>
      </c>
      <c r="HX10" s="4"/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/>
      <c r="IQ10" s="4">
        <v>1</v>
      </c>
      <c r="IR10" s="4"/>
      <c r="IS10" s="4"/>
      <c r="IT10" s="4">
        <v>1</v>
      </c>
    </row>
    <row r="11" spans="1:254" ht="15.75">
      <c r="A11" s="2">
        <v>3</v>
      </c>
      <c r="B11" s="4" t="s">
        <v>1383</v>
      </c>
      <c r="C11" s="4"/>
      <c r="D11" s="4"/>
      <c r="E11" s="4">
        <v>1</v>
      </c>
      <c r="F11" s="4"/>
      <c r="G11" s="4">
        <v>1</v>
      </c>
      <c r="H11" s="4"/>
      <c r="I11" s="4"/>
      <c r="J11" s="4"/>
      <c r="K11" s="4">
        <v>1</v>
      </c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/>
      <c r="W11" s="4">
        <v>1</v>
      </c>
      <c r="X11" s="4"/>
      <c r="Y11" s="4">
        <v>1</v>
      </c>
      <c r="Z11" s="4"/>
      <c r="AA11" s="4"/>
      <c r="AB11" s="4">
        <v>1</v>
      </c>
      <c r="AC11" s="4"/>
      <c r="AD11" s="4"/>
      <c r="AE11" s="4"/>
      <c r="AF11" s="4">
        <v>1</v>
      </c>
      <c r="AG11" s="4"/>
      <c r="AH11" s="4">
        <v>1</v>
      </c>
      <c r="AI11" s="4"/>
      <c r="AJ11" s="4"/>
      <c r="AK11" s="4"/>
      <c r="AL11" s="4">
        <v>1</v>
      </c>
      <c r="AM11" s="4"/>
      <c r="AN11" s="4"/>
      <c r="AO11" s="4">
        <v>1</v>
      </c>
      <c r="AP11" s="4"/>
      <c r="AQ11" s="4">
        <v>1</v>
      </c>
      <c r="AR11" s="4"/>
      <c r="AS11" s="4"/>
      <c r="AT11" s="4">
        <v>1</v>
      </c>
      <c r="AU11" s="4"/>
      <c r="AV11" s="4"/>
      <c r="AW11" s="4"/>
      <c r="AX11" s="4">
        <v>1</v>
      </c>
      <c r="AY11" s="4"/>
      <c r="AZ11" s="4">
        <v>1</v>
      </c>
      <c r="BA11" s="4"/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>
        <v>1</v>
      </c>
      <c r="BM11" s="4"/>
      <c r="BN11" s="4"/>
      <c r="BO11" s="4"/>
      <c r="BP11" s="4">
        <v>1</v>
      </c>
      <c r="BQ11" s="4"/>
      <c r="BR11" s="4">
        <v>1</v>
      </c>
      <c r="BS11" s="4"/>
      <c r="BT11" s="4"/>
      <c r="BU11" s="4"/>
      <c r="BV11" s="4">
        <v>1</v>
      </c>
      <c r="BW11" s="4"/>
      <c r="BX11" s="4"/>
      <c r="BY11" s="4">
        <v>1</v>
      </c>
      <c r="BZ11" s="4"/>
      <c r="CA11" s="4">
        <v>1</v>
      </c>
      <c r="CB11" s="4"/>
      <c r="CC11" s="4"/>
      <c r="CD11" s="4">
        <v>1</v>
      </c>
      <c r="CE11" s="4"/>
      <c r="CF11" s="4"/>
      <c r="CG11" s="4"/>
      <c r="CH11" s="4">
        <v>1</v>
      </c>
      <c r="CI11" s="4"/>
      <c r="CJ11" s="4"/>
      <c r="CK11" s="4">
        <v>1</v>
      </c>
      <c r="CL11" s="4"/>
      <c r="CM11" s="4">
        <v>1</v>
      </c>
      <c r="CN11" s="4"/>
      <c r="CO11" s="4"/>
      <c r="CP11" s="4">
        <v>1</v>
      </c>
      <c r="CQ11" s="4"/>
      <c r="CR11" s="4"/>
      <c r="CS11" s="4"/>
      <c r="CT11" s="4">
        <v>1</v>
      </c>
      <c r="CU11" s="4"/>
      <c r="CV11" s="4">
        <v>1</v>
      </c>
      <c r="CW11" s="4"/>
      <c r="CX11" s="4"/>
      <c r="CY11" s="4"/>
      <c r="CZ11" s="4">
        <v>1</v>
      </c>
      <c r="DA11" s="4"/>
      <c r="DB11" s="4">
        <v>1</v>
      </c>
      <c r="DC11" s="4"/>
      <c r="DD11" s="4"/>
      <c r="DE11" s="4"/>
      <c r="DF11" s="4">
        <v>1</v>
      </c>
      <c r="DG11" s="4"/>
      <c r="DH11" s="4"/>
      <c r="DI11" s="4">
        <v>1</v>
      </c>
      <c r="DJ11" s="4"/>
      <c r="DK11" s="4">
        <v>1</v>
      </c>
      <c r="DL11" s="4"/>
      <c r="DM11" s="4"/>
      <c r="DN11" s="4">
        <v>1</v>
      </c>
      <c r="DO11" s="4"/>
      <c r="DP11" s="4"/>
      <c r="DQ11" s="4"/>
      <c r="DR11" s="4">
        <v>1</v>
      </c>
      <c r="DS11" s="4"/>
      <c r="DT11" s="4">
        <v>1</v>
      </c>
      <c r="DU11" s="4"/>
      <c r="DV11" s="4">
        <v>1</v>
      </c>
      <c r="DW11" s="4"/>
      <c r="DX11" s="4"/>
      <c r="DY11" s="4"/>
      <c r="DZ11" s="4"/>
      <c r="EA11" s="4">
        <v>1</v>
      </c>
      <c r="EB11" s="4"/>
      <c r="EC11" s="4"/>
      <c r="ED11" s="4">
        <v>1</v>
      </c>
      <c r="EE11" s="4"/>
      <c r="EF11" s="4">
        <v>1</v>
      </c>
      <c r="EG11" s="4"/>
      <c r="EH11" s="4">
        <v>1</v>
      </c>
      <c r="EI11" s="4"/>
      <c r="EJ11" s="4"/>
      <c r="EK11" s="4"/>
      <c r="EL11" s="4"/>
      <c r="EM11" s="4">
        <v>1</v>
      </c>
      <c r="EN11" s="4"/>
      <c r="EO11" s="4">
        <v>1</v>
      </c>
      <c r="EP11" s="4"/>
      <c r="EQ11" s="4"/>
      <c r="ER11" s="4">
        <v>1</v>
      </c>
      <c r="ES11" s="4"/>
      <c r="ET11" s="4"/>
      <c r="EU11" s="4"/>
      <c r="EV11" s="4">
        <v>1</v>
      </c>
      <c r="EW11" s="4"/>
      <c r="EX11" s="4">
        <v>1</v>
      </c>
      <c r="EY11" s="4"/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>
        <v>1</v>
      </c>
      <c r="FK11" s="4"/>
      <c r="FL11" s="4"/>
      <c r="FM11" s="4">
        <v>1</v>
      </c>
      <c r="FN11" s="4"/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>
        <v>1</v>
      </c>
      <c r="GC11" s="4"/>
      <c r="GD11" s="4"/>
      <c r="GE11" s="4"/>
      <c r="GF11" s="4">
        <v>1</v>
      </c>
      <c r="GG11" s="4"/>
      <c r="GH11" s="4">
        <v>1</v>
      </c>
      <c r="GI11" s="4"/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>
        <v>1</v>
      </c>
      <c r="GU11" s="4"/>
      <c r="GV11" s="4">
        <v>1</v>
      </c>
      <c r="GW11" s="4"/>
      <c r="GX11" s="4"/>
      <c r="GY11" s="4"/>
      <c r="GZ11" s="4"/>
      <c r="HA11" s="4">
        <v>1</v>
      </c>
      <c r="HB11" s="4"/>
      <c r="HC11" s="4">
        <v>1</v>
      </c>
      <c r="HD11" s="4"/>
      <c r="HE11" s="4"/>
      <c r="HF11" s="4">
        <v>1</v>
      </c>
      <c r="HG11" s="4"/>
      <c r="HH11" s="4"/>
      <c r="HI11" s="4"/>
      <c r="HJ11" s="4">
        <v>1</v>
      </c>
      <c r="HK11" s="4"/>
      <c r="HL11" s="4">
        <v>1</v>
      </c>
      <c r="HM11" s="4"/>
      <c r="HN11" s="4"/>
      <c r="HO11" s="4">
        <v>1</v>
      </c>
      <c r="HP11" s="4"/>
      <c r="HQ11" s="4"/>
      <c r="HR11" s="4"/>
      <c r="HS11" s="4">
        <v>1</v>
      </c>
      <c r="HT11" s="4"/>
      <c r="HU11" s="4">
        <v>1</v>
      </c>
      <c r="HV11" s="4"/>
      <c r="HW11" s="4"/>
      <c r="HX11" s="4">
        <v>1</v>
      </c>
      <c r="HY11" s="4"/>
      <c r="HZ11" s="4"/>
      <c r="IA11" s="4"/>
      <c r="IB11" s="4">
        <v>1</v>
      </c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5.75">
      <c r="A12" s="2">
        <v>4</v>
      </c>
      <c r="B12" s="4" t="s">
        <v>1384</v>
      </c>
      <c r="C12" s="4"/>
      <c r="D12" s="4">
        <v>1</v>
      </c>
      <c r="E12" s="4"/>
      <c r="F12" s="4"/>
      <c r="G12" s="4"/>
      <c r="H12" s="4">
        <v>1</v>
      </c>
      <c r="I12" s="4"/>
      <c r="J12" s="4">
        <v>1</v>
      </c>
      <c r="K12" s="4"/>
      <c r="L12" s="4"/>
      <c r="M12" s="4"/>
      <c r="N12" s="4">
        <v>1</v>
      </c>
      <c r="O12" s="4">
        <v>1</v>
      </c>
      <c r="P12" s="4"/>
      <c r="Q12" s="4"/>
      <c r="R12" s="4"/>
      <c r="S12" s="4"/>
      <c r="T12" s="4">
        <v>1</v>
      </c>
      <c r="U12" s="4"/>
      <c r="V12" s="4"/>
      <c r="W12" s="4">
        <v>1</v>
      </c>
      <c r="X12" s="4"/>
      <c r="Y12" s="4"/>
      <c r="Z12" s="4">
        <v>1</v>
      </c>
      <c r="AA12" s="4"/>
      <c r="AB12" s="4">
        <v>1</v>
      </c>
      <c r="AC12" s="4"/>
      <c r="AD12" s="4"/>
      <c r="AE12" s="4">
        <v>1</v>
      </c>
      <c r="AF12" s="4"/>
      <c r="AG12" s="4"/>
      <c r="AH12" s="4"/>
      <c r="AI12" s="4">
        <v>1</v>
      </c>
      <c r="AJ12" s="4"/>
      <c r="AK12" s="4">
        <v>1</v>
      </c>
      <c r="AL12" s="4"/>
      <c r="AM12" s="4"/>
      <c r="AN12" s="4"/>
      <c r="AO12" s="4">
        <v>1</v>
      </c>
      <c r="AP12" s="4"/>
      <c r="AQ12" s="4">
        <v>1</v>
      </c>
      <c r="AR12" s="4"/>
      <c r="AS12" s="4"/>
      <c r="AT12" s="4"/>
      <c r="AU12" s="4">
        <v>1</v>
      </c>
      <c r="AV12" s="4"/>
      <c r="AW12" s="4"/>
      <c r="AX12" s="4">
        <v>1</v>
      </c>
      <c r="AY12" s="4"/>
      <c r="AZ12" s="4">
        <v>1</v>
      </c>
      <c r="BA12" s="4"/>
      <c r="BB12" s="4"/>
      <c r="BC12" s="4">
        <v>1</v>
      </c>
      <c r="BD12" s="4"/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>
        <v>1</v>
      </c>
      <c r="BP12" s="4"/>
      <c r="BQ12" s="4"/>
      <c r="BR12" s="4"/>
      <c r="BS12" s="4">
        <v>1</v>
      </c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>
        <v>1</v>
      </c>
      <c r="CQ12" s="4"/>
      <c r="CR12" s="4"/>
      <c r="CS12" s="4"/>
      <c r="CT12" s="4">
        <v>1</v>
      </c>
      <c r="CU12" s="4"/>
      <c r="CV12" s="4">
        <v>1</v>
      </c>
      <c r="CW12" s="4"/>
      <c r="CX12" s="4"/>
      <c r="CY12" s="4"/>
      <c r="CZ12" s="4">
        <v>1</v>
      </c>
      <c r="DA12" s="4"/>
      <c r="DB12" s="4"/>
      <c r="DC12" s="4">
        <v>1</v>
      </c>
      <c r="DD12" s="4"/>
      <c r="DE12" s="4">
        <v>1</v>
      </c>
      <c r="DF12" s="4"/>
      <c r="DG12" s="4"/>
      <c r="DH12" s="4"/>
      <c r="DI12" s="4">
        <v>1</v>
      </c>
      <c r="DJ12" s="4"/>
      <c r="DK12" s="4"/>
      <c r="DL12" s="4">
        <v>1</v>
      </c>
      <c r="DM12" s="4"/>
      <c r="DN12" s="4">
        <v>1</v>
      </c>
      <c r="DO12" s="4"/>
      <c r="DP12" s="4"/>
      <c r="DQ12" s="4"/>
      <c r="DR12" s="4">
        <v>1</v>
      </c>
      <c r="DS12" s="4"/>
      <c r="DT12" s="4"/>
      <c r="DU12" s="4">
        <v>1</v>
      </c>
      <c r="DV12" s="4">
        <v>1</v>
      </c>
      <c r="DW12" s="4"/>
      <c r="DX12" s="4"/>
      <c r="DY12" s="4"/>
      <c r="DZ12" s="4"/>
      <c r="EA12" s="4">
        <v>1</v>
      </c>
      <c r="EB12" s="4"/>
      <c r="EC12" s="4"/>
      <c r="ED12" s="4">
        <v>1</v>
      </c>
      <c r="EE12" s="4"/>
      <c r="EF12" s="4"/>
      <c r="EG12" s="4">
        <v>1</v>
      </c>
      <c r="EH12" s="4">
        <v>1</v>
      </c>
      <c r="EI12" s="4"/>
      <c r="EJ12" s="4"/>
      <c r="EK12" s="4"/>
      <c r="EL12" s="4"/>
      <c r="EM12" s="4">
        <v>1</v>
      </c>
      <c r="EN12" s="4"/>
      <c r="EO12" s="4">
        <v>1</v>
      </c>
      <c r="EP12" s="4"/>
      <c r="EQ12" s="4"/>
      <c r="ER12" s="4">
        <v>1</v>
      </c>
      <c r="ES12" s="4"/>
      <c r="ET12" s="4"/>
      <c r="EU12" s="4"/>
      <c r="EV12" s="4">
        <v>1</v>
      </c>
      <c r="EW12" s="4"/>
      <c r="EX12" s="4">
        <v>1</v>
      </c>
      <c r="EY12" s="4"/>
      <c r="EZ12" s="4"/>
      <c r="FA12" s="4"/>
      <c r="FB12" s="4">
        <v>1</v>
      </c>
      <c r="FC12" s="4"/>
      <c r="FD12" s="4"/>
      <c r="FE12" s="4">
        <v>1</v>
      </c>
      <c r="FF12" s="4"/>
      <c r="FG12" s="4"/>
      <c r="FH12" s="4">
        <v>1</v>
      </c>
      <c r="FI12" s="4"/>
      <c r="FJ12" s="4"/>
      <c r="FK12" s="4">
        <v>1</v>
      </c>
      <c r="FL12" s="4"/>
      <c r="FM12" s="4"/>
      <c r="FN12" s="4">
        <v>1</v>
      </c>
      <c r="FO12" s="4"/>
      <c r="FP12" s="4"/>
      <c r="FQ12" s="4">
        <v>1</v>
      </c>
      <c r="FR12" s="4"/>
      <c r="FS12" s="4"/>
      <c r="FT12" s="4">
        <v>1</v>
      </c>
      <c r="FU12" s="4"/>
      <c r="FV12" s="4"/>
      <c r="FW12" s="4">
        <v>1</v>
      </c>
      <c r="FX12" s="4"/>
      <c r="FY12" s="4">
        <v>1</v>
      </c>
      <c r="FZ12" s="4"/>
      <c r="GA12" s="4"/>
      <c r="GB12" s="4">
        <v>1</v>
      </c>
      <c r="GC12" s="4"/>
      <c r="GD12" s="4"/>
      <c r="GE12" s="4"/>
      <c r="GF12" s="4">
        <v>1</v>
      </c>
      <c r="GG12" s="4"/>
      <c r="GH12" s="4">
        <v>1</v>
      </c>
      <c r="GI12" s="4"/>
      <c r="GJ12" s="4"/>
      <c r="GK12" s="4"/>
      <c r="GL12" s="4">
        <v>1</v>
      </c>
      <c r="GM12" s="4"/>
      <c r="GN12" s="4"/>
      <c r="GO12" s="4">
        <v>1</v>
      </c>
      <c r="GP12" s="4"/>
      <c r="GQ12" s="4"/>
      <c r="GR12" s="4">
        <v>1</v>
      </c>
      <c r="GS12" s="4"/>
      <c r="GT12" s="4">
        <v>1</v>
      </c>
      <c r="GU12" s="4"/>
      <c r="GV12" s="4">
        <v>1</v>
      </c>
      <c r="GW12" s="4"/>
      <c r="GX12" s="4"/>
      <c r="GY12" s="4"/>
      <c r="GZ12" s="4"/>
      <c r="HA12" s="4">
        <v>1</v>
      </c>
      <c r="HB12" s="4"/>
      <c r="HC12" s="4">
        <v>1</v>
      </c>
      <c r="HD12" s="4"/>
      <c r="HE12" s="4"/>
      <c r="HF12" s="4"/>
      <c r="HG12" s="4">
        <v>1</v>
      </c>
      <c r="HH12" s="4"/>
      <c r="HI12" s="4"/>
      <c r="HJ12" s="4">
        <v>1</v>
      </c>
      <c r="HK12" s="4"/>
      <c r="HL12" s="4"/>
      <c r="HM12" s="4">
        <v>1</v>
      </c>
      <c r="HN12" s="4"/>
      <c r="HO12" s="4">
        <v>1</v>
      </c>
      <c r="HP12" s="4"/>
      <c r="HQ12" s="4"/>
      <c r="HR12" s="4"/>
      <c r="HS12" s="4">
        <v>1</v>
      </c>
      <c r="HT12" s="4"/>
      <c r="HU12" s="4">
        <v>1</v>
      </c>
      <c r="HV12" s="4"/>
      <c r="HW12" s="4"/>
      <c r="HX12" s="4">
        <v>1</v>
      </c>
      <c r="HY12" s="4"/>
      <c r="HZ12" s="4"/>
      <c r="IA12" s="4"/>
      <c r="IB12" s="4">
        <v>1</v>
      </c>
      <c r="IC12" s="4"/>
      <c r="ID12" s="4"/>
      <c r="IE12" s="4">
        <v>1</v>
      </c>
      <c r="IF12" s="4"/>
      <c r="IG12" s="4">
        <v>1</v>
      </c>
      <c r="IH12" s="4"/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5.75">
      <c r="A13" s="2">
        <v>5</v>
      </c>
      <c r="B13" s="4" t="s">
        <v>1385</v>
      </c>
      <c r="C13" s="4"/>
      <c r="D13" s="4"/>
      <c r="E13" s="4">
        <v>1</v>
      </c>
      <c r="F13" s="4"/>
      <c r="G13" s="4"/>
      <c r="H13" s="4">
        <v>1</v>
      </c>
      <c r="I13" s="4"/>
      <c r="J13" s="4">
        <v>1</v>
      </c>
      <c r="K13" s="4"/>
      <c r="L13" s="4"/>
      <c r="M13" s="4"/>
      <c r="N13" s="4">
        <v>1</v>
      </c>
      <c r="O13" s="4"/>
      <c r="P13" s="4"/>
      <c r="Q13" s="4">
        <v>1</v>
      </c>
      <c r="R13" s="4"/>
      <c r="S13" s="4"/>
      <c r="T13" s="4">
        <v>1</v>
      </c>
      <c r="U13" s="4"/>
      <c r="V13" s="4">
        <v>1</v>
      </c>
      <c r="W13" s="4"/>
      <c r="X13" s="4"/>
      <c r="Y13" s="4">
        <v>1</v>
      </c>
      <c r="Z13" s="4"/>
      <c r="AA13" s="4"/>
      <c r="AB13" s="4"/>
      <c r="AC13" s="4">
        <v>1</v>
      </c>
      <c r="AD13" s="4"/>
      <c r="AE13" s="4">
        <v>1</v>
      </c>
      <c r="AF13" s="4"/>
      <c r="AG13" s="4"/>
      <c r="AH13" s="4"/>
      <c r="AI13" s="4">
        <v>1</v>
      </c>
      <c r="AJ13" s="4"/>
      <c r="AK13" s="4">
        <v>1</v>
      </c>
      <c r="AL13" s="4"/>
      <c r="AM13" s="4"/>
      <c r="AN13" s="4"/>
      <c r="AO13" s="4">
        <v>1</v>
      </c>
      <c r="AP13" s="4"/>
      <c r="AQ13" s="4">
        <v>1</v>
      </c>
      <c r="AR13" s="4"/>
      <c r="AS13" s="4"/>
      <c r="AT13" s="4">
        <v>1</v>
      </c>
      <c r="AU13" s="4"/>
      <c r="AV13" s="4"/>
      <c r="AW13" s="4"/>
      <c r="AX13" s="4">
        <v>1</v>
      </c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/>
      <c r="BJ13" s="4">
        <v>1</v>
      </c>
      <c r="BK13" s="4"/>
      <c r="BL13" s="4">
        <v>1</v>
      </c>
      <c r="BM13" s="4"/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>
        <v>1</v>
      </c>
      <c r="CB13" s="4"/>
      <c r="CC13" s="4"/>
      <c r="CD13" s="4">
        <v>1</v>
      </c>
      <c r="CE13" s="4"/>
      <c r="CF13" s="4"/>
      <c r="CG13" s="4"/>
      <c r="CH13" s="4">
        <v>1</v>
      </c>
      <c r="CI13" s="4"/>
      <c r="CJ13" s="4"/>
      <c r="CK13" s="4">
        <v>1</v>
      </c>
      <c r="CL13" s="4"/>
      <c r="CM13" s="4"/>
      <c r="CN13" s="4">
        <v>1</v>
      </c>
      <c r="CO13" s="4"/>
      <c r="CP13" s="4">
        <v>1</v>
      </c>
      <c r="CQ13" s="4"/>
      <c r="CR13" s="4"/>
      <c r="CS13" s="4"/>
      <c r="CT13" s="4">
        <v>1</v>
      </c>
      <c r="CU13" s="4"/>
      <c r="CV13" s="4">
        <v>1</v>
      </c>
      <c r="CW13" s="4"/>
      <c r="CX13" s="4"/>
      <c r="CY13" s="4"/>
      <c r="CZ13" s="4">
        <v>1</v>
      </c>
      <c r="DA13" s="4"/>
      <c r="DB13" s="4"/>
      <c r="DC13" s="4">
        <v>1</v>
      </c>
      <c r="DD13" s="4"/>
      <c r="DE13" s="4">
        <v>1</v>
      </c>
      <c r="DF13" s="4"/>
      <c r="DG13" s="4"/>
      <c r="DH13" s="4"/>
      <c r="DI13" s="4">
        <v>1</v>
      </c>
      <c r="DJ13" s="4"/>
      <c r="DK13" s="4"/>
      <c r="DL13" s="4">
        <v>1</v>
      </c>
      <c r="DM13" s="4"/>
      <c r="DN13" s="4">
        <v>1</v>
      </c>
      <c r="DO13" s="4"/>
      <c r="DP13" s="4"/>
      <c r="DQ13" s="4"/>
      <c r="DR13" s="4">
        <v>1</v>
      </c>
      <c r="DS13" s="4"/>
      <c r="DT13" s="4">
        <v>1</v>
      </c>
      <c r="DU13" s="4"/>
      <c r="DV13" s="4">
        <v>1</v>
      </c>
      <c r="DW13" s="4"/>
      <c r="DX13" s="4"/>
      <c r="DY13" s="4"/>
      <c r="DZ13" s="4"/>
      <c r="EA13" s="4">
        <v>1</v>
      </c>
      <c r="EB13" s="4"/>
      <c r="EC13" s="4"/>
      <c r="ED13" s="4">
        <v>1</v>
      </c>
      <c r="EE13" s="4"/>
      <c r="EF13" s="4"/>
      <c r="EG13" s="4">
        <v>1</v>
      </c>
      <c r="EH13" s="4">
        <v>1</v>
      </c>
      <c r="EI13" s="4"/>
      <c r="EJ13" s="4"/>
      <c r="EK13" s="4"/>
      <c r="EL13" s="4"/>
      <c r="EM13" s="4">
        <v>1</v>
      </c>
      <c r="EN13" s="4"/>
      <c r="EO13" s="4"/>
      <c r="EP13" s="4">
        <v>1</v>
      </c>
      <c r="EQ13" s="4"/>
      <c r="ER13" s="4">
        <v>1</v>
      </c>
      <c r="ES13" s="4"/>
      <c r="ET13" s="4"/>
      <c r="EU13" s="4"/>
      <c r="EV13" s="4">
        <v>1</v>
      </c>
      <c r="EW13" s="4"/>
      <c r="EX13" s="4">
        <v>1</v>
      </c>
      <c r="EY13" s="4"/>
      <c r="EZ13" s="4"/>
      <c r="FA13" s="4"/>
      <c r="FB13" s="4">
        <v>1</v>
      </c>
      <c r="FC13" s="4"/>
      <c r="FD13" s="4"/>
      <c r="FE13" s="4">
        <v>1</v>
      </c>
      <c r="FF13" s="4"/>
      <c r="FG13" s="4"/>
      <c r="FH13" s="4">
        <v>1</v>
      </c>
      <c r="FI13" s="4"/>
      <c r="FJ13" s="4"/>
      <c r="FK13" s="4">
        <v>1</v>
      </c>
      <c r="FL13" s="4"/>
      <c r="FM13" s="4"/>
      <c r="FN13" s="4">
        <v>1</v>
      </c>
      <c r="FO13" s="4"/>
      <c r="FP13" s="4"/>
      <c r="FQ13" s="4">
        <v>1</v>
      </c>
      <c r="FR13" s="4"/>
      <c r="FS13" s="4"/>
      <c r="FT13" s="4">
        <v>1</v>
      </c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/>
      <c r="GF13" s="4">
        <v>1</v>
      </c>
      <c r="GG13" s="4"/>
      <c r="GH13" s="4"/>
      <c r="GI13" s="4">
        <v>1</v>
      </c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>
        <v>1</v>
      </c>
      <c r="GU13" s="4"/>
      <c r="GV13" s="4">
        <v>1</v>
      </c>
      <c r="GW13" s="4"/>
      <c r="GX13" s="4"/>
      <c r="GY13" s="4"/>
      <c r="GZ13" s="4"/>
      <c r="HA13" s="4">
        <v>1</v>
      </c>
      <c r="HB13" s="4">
        <v>1</v>
      </c>
      <c r="HC13" s="4"/>
      <c r="HD13" s="4"/>
      <c r="HE13" s="4"/>
      <c r="HF13" s="4"/>
      <c r="HG13" s="4">
        <v>1</v>
      </c>
      <c r="HH13" s="4"/>
      <c r="HI13" s="4"/>
      <c r="HJ13" s="4">
        <v>1</v>
      </c>
      <c r="HK13" s="4"/>
      <c r="HL13" s="4"/>
      <c r="HM13" s="4">
        <v>1</v>
      </c>
      <c r="HN13" s="4"/>
      <c r="HO13" s="4"/>
      <c r="HP13" s="4">
        <v>1</v>
      </c>
      <c r="HQ13" s="4"/>
      <c r="HR13" s="4"/>
      <c r="HS13" s="4">
        <v>1</v>
      </c>
      <c r="HT13" s="4"/>
      <c r="HU13" s="4">
        <v>1</v>
      </c>
      <c r="HV13" s="4"/>
      <c r="HW13" s="4"/>
      <c r="HX13" s="4">
        <v>1</v>
      </c>
      <c r="HY13" s="4"/>
      <c r="HZ13" s="4"/>
      <c r="IA13" s="4"/>
      <c r="IB13" s="4">
        <v>1</v>
      </c>
      <c r="IC13" s="4"/>
      <c r="ID13" s="4"/>
      <c r="IE13" s="4">
        <v>1</v>
      </c>
      <c r="IF13" s="4"/>
      <c r="IG13" s="4">
        <v>1</v>
      </c>
      <c r="IH13" s="4"/>
      <c r="II13" s="4"/>
      <c r="IJ13" s="4"/>
      <c r="IK13" s="4">
        <v>1</v>
      </c>
      <c r="IL13" s="4"/>
      <c r="IM13" s="4"/>
      <c r="IN13" s="4">
        <v>1</v>
      </c>
      <c r="IO13" s="4"/>
      <c r="IP13" s="4"/>
      <c r="IQ13" s="4">
        <v>1</v>
      </c>
      <c r="IR13" s="4"/>
      <c r="IS13" s="4"/>
      <c r="IT13" s="4">
        <v>1</v>
      </c>
    </row>
    <row r="14" spans="1:254" ht="15.75">
      <c r="A14" s="2">
        <v>6</v>
      </c>
      <c r="B14" s="4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>
        <v>1</v>
      </c>
      <c r="EI14" s="4"/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>
        <v>1</v>
      </c>
      <c r="FW14" s="4"/>
      <c r="FX14" s="4"/>
      <c r="FY14" s="4"/>
      <c r="FZ14" s="4">
        <v>1</v>
      </c>
      <c r="GA14" s="4"/>
      <c r="GB14" s="4">
        <v>1</v>
      </c>
      <c r="GC14" s="4"/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>
        <v>1</v>
      </c>
      <c r="GU14" s="4"/>
      <c r="GV14" s="4">
        <v>1</v>
      </c>
      <c r="GW14" s="4"/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>
        <v>1</v>
      </c>
      <c r="HG14" s="4"/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5.75" hidden="1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idden="1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idden="1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idden="1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idden="1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idden="1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idden="1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idden="1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idden="1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idden="1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idden="1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idden="1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idden="1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idden="1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idden="1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idden="1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idden="1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idden="1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66" hidden="1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66">
      <c r="A34" s="78" t="s">
        <v>278</v>
      </c>
      <c r="B34" s="79"/>
      <c r="C34" s="3">
        <f t="shared" ref="C34:BN34" si="0">SUM(C9:C33)</f>
        <v>0</v>
      </c>
      <c r="D34" s="3">
        <f t="shared" si="0"/>
        <v>2</v>
      </c>
      <c r="E34" s="3">
        <f t="shared" si="0"/>
        <v>4</v>
      </c>
      <c r="F34" s="3">
        <f t="shared" si="0"/>
        <v>0</v>
      </c>
      <c r="G34" s="3">
        <f t="shared" si="0"/>
        <v>3</v>
      </c>
      <c r="H34" s="3">
        <f t="shared" si="0"/>
        <v>3</v>
      </c>
      <c r="I34" s="3">
        <f t="shared" si="0"/>
        <v>0</v>
      </c>
      <c r="J34" s="3">
        <f t="shared" si="0"/>
        <v>2</v>
      </c>
      <c r="K34" s="3">
        <f t="shared" si="0"/>
        <v>4</v>
      </c>
      <c r="L34" s="3">
        <f t="shared" si="0"/>
        <v>0</v>
      </c>
      <c r="M34" s="3">
        <f t="shared" si="0"/>
        <v>3</v>
      </c>
      <c r="N34" s="3">
        <f t="shared" si="0"/>
        <v>3</v>
      </c>
      <c r="O34" s="3">
        <f t="shared" si="0"/>
        <v>2</v>
      </c>
      <c r="P34" s="3">
        <f t="shared" si="0"/>
        <v>2</v>
      </c>
      <c r="Q34" s="3">
        <f t="shared" si="0"/>
        <v>2</v>
      </c>
      <c r="R34" s="3">
        <f t="shared" si="0"/>
        <v>0</v>
      </c>
      <c r="S34" s="3">
        <f t="shared" si="0"/>
        <v>3</v>
      </c>
      <c r="T34" s="3">
        <f t="shared" si="0"/>
        <v>3</v>
      </c>
      <c r="U34" s="3">
        <f t="shared" si="0"/>
        <v>0</v>
      </c>
      <c r="V34" s="3">
        <f t="shared" si="0"/>
        <v>3</v>
      </c>
      <c r="W34" s="3">
        <f t="shared" si="0"/>
        <v>3</v>
      </c>
      <c r="X34" s="3">
        <f t="shared" si="0"/>
        <v>0</v>
      </c>
      <c r="Y34" s="3">
        <f t="shared" si="0"/>
        <v>2</v>
      </c>
      <c r="Z34" s="3">
        <f t="shared" si="0"/>
        <v>4</v>
      </c>
      <c r="AA34" s="3">
        <f t="shared" si="0"/>
        <v>0</v>
      </c>
      <c r="AB34" s="3">
        <f t="shared" si="0"/>
        <v>4</v>
      </c>
      <c r="AC34" s="3">
        <f t="shared" si="0"/>
        <v>2</v>
      </c>
      <c r="AD34" s="3">
        <f t="shared" si="0"/>
        <v>0</v>
      </c>
      <c r="AE34" s="3">
        <f t="shared" si="0"/>
        <v>4</v>
      </c>
      <c r="AF34" s="3">
        <f t="shared" si="0"/>
        <v>2</v>
      </c>
      <c r="AG34" s="3">
        <f t="shared" si="0"/>
        <v>0</v>
      </c>
      <c r="AH34" s="3">
        <f t="shared" si="0"/>
        <v>2</v>
      </c>
      <c r="AI34" s="3">
        <f t="shared" si="0"/>
        <v>4</v>
      </c>
      <c r="AJ34" s="3">
        <f t="shared" si="0"/>
        <v>0</v>
      </c>
      <c r="AK34" s="3">
        <f t="shared" si="0"/>
        <v>4</v>
      </c>
      <c r="AL34" s="3">
        <f t="shared" si="0"/>
        <v>2</v>
      </c>
      <c r="AM34" s="3">
        <f t="shared" si="0"/>
        <v>0</v>
      </c>
      <c r="AN34" s="3">
        <f t="shared" si="0"/>
        <v>0</v>
      </c>
      <c r="AO34" s="3">
        <f t="shared" si="0"/>
        <v>6</v>
      </c>
      <c r="AP34" s="3">
        <f t="shared" si="0"/>
        <v>0</v>
      </c>
      <c r="AQ34" s="3">
        <f t="shared" si="0"/>
        <v>5</v>
      </c>
      <c r="AR34" s="3">
        <f t="shared" si="0"/>
        <v>1</v>
      </c>
      <c r="AS34" s="3">
        <f t="shared" si="0"/>
        <v>0</v>
      </c>
      <c r="AT34" s="3">
        <f t="shared" si="0"/>
        <v>3</v>
      </c>
      <c r="AU34" s="3">
        <f t="shared" si="0"/>
        <v>3</v>
      </c>
      <c r="AV34" s="3">
        <f t="shared" si="0"/>
        <v>0</v>
      </c>
      <c r="AW34" s="3">
        <f t="shared" si="0"/>
        <v>2</v>
      </c>
      <c r="AX34" s="3">
        <f t="shared" si="0"/>
        <v>4</v>
      </c>
      <c r="AY34" s="3">
        <f t="shared" si="0"/>
        <v>0</v>
      </c>
      <c r="AZ34" s="3">
        <f t="shared" si="0"/>
        <v>4</v>
      </c>
      <c r="BA34" s="3">
        <f t="shared" si="0"/>
        <v>2</v>
      </c>
      <c r="BB34" s="3">
        <f t="shared" si="0"/>
        <v>0</v>
      </c>
      <c r="BC34" s="3">
        <f t="shared" si="0"/>
        <v>3</v>
      </c>
      <c r="BD34" s="3">
        <f t="shared" si="0"/>
        <v>3</v>
      </c>
      <c r="BE34" s="3">
        <f t="shared" si="0"/>
        <v>0</v>
      </c>
      <c r="BF34" s="3">
        <f t="shared" si="0"/>
        <v>3</v>
      </c>
      <c r="BG34" s="3">
        <f t="shared" si="0"/>
        <v>3</v>
      </c>
      <c r="BH34" s="3">
        <f t="shared" si="0"/>
        <v>0</v>
      </c>
      <c r="BI34" s="3">
        <f t="shared" si="0"/>
        <v>2</v>
      </c>
      <c r="BJ34" s="3">
        <f t="shared" si="0"/>
        <v>4</v>
      </c>
      <c r="BK34" s="3">
        <f t="shared" si="0"/>
        <v>0</v>
      </c>
      <c r="BL34" s="3">
        <f t="shared" si="0"/>
        <v>3</v>
      </c>
      <c r="BM34" s="3">
        <f t="shared" si="0"/>
        <v>3</v>
      </c>
      <c r="BN34" s="3">
        <f t="shared" si="0"/>
        <v>0</v>
      </c>
      <c r="BO34" s="3">
        <f t="shared" ref="BO34:DZ34" si="1">SUM(BO9:BO33)</f>
        <v>3</v>
      </c>
      <c r="BP34" s="3">
        <f t="shared" si="1"/>
        <v>3</v>
      </c>
      <c r="BQ34" s="3">
        <f t="shared" si="1"/>
        <v>0</v>
      </c>
      <c r="BR34" s="3">
        <f t="shared" si="1"/>
        <v>4</v>
      </c>
      <c r="BS34" s="3">
        <f t="shared" si="1"/>
        <v>2</v>
      </c>
      <c r="BT34" s="3">
        <f t="shared" si="1"/>
        <v>0</v>
      </c>
      <c r="BU34" s="3">
        <f t="shared" si="1"/>
        <v>3</v>
      </c>
      <c r="BV34" s="3">
        <f t="shared" si="1"/>
        <v>3</v>
      </c>
      <c r="BW34" s="3">
        <f t="shared" si="1"/>
        <v>0</v>
      </c>
      <c r="BX34" s="3">
        <f t="shared" si="1"/>
        <v>4</v>
      </c>
      <c r="BY34" s="3">
        <f t="shared" si="1"/>
        <v>2</v>
      </c>
      <c r="BZ34" s="3">
        <f t="shared" si="1"/>
        <v>0</v>
      </c>
      <c r="CA34" s="3">
        <f t="shared" si="1"/>
        <v>6</v>
      </c>
      <c r="CB34" s="3">
        <f t="shared" si="1"/>
        <v>0</v>
      </c>
      <c r="CC34" s="3">
        <f t="shared" si="1"/>
        <v>0</v>
      </c>
      <c r="CD34" s="3">
        <f t="shared" si="1"/>
        <v>5</v>
      </c>
      <c r="CE34" s="3">
        <f t="shared" si="1"/>
        <v>1</v>
      </c>
      <c r="CF34" s="3">
        <f t="shared" si="1"/>
        <v>0</v>
      </c>
      <c r="CG34" s="3">
        <f t="shared" si="1"/>
        <v>0</v>
      </c>
      <c r="CH34" s="3">
        <f t="shared" si="1"/>
        <v>6</v>
      </c>
      <c r="CI34" s="3">
        <f t="shared" si="1"/>
        <v>0</v>
      </c>
      <c r="CJ34" s="3">
        <f t="shared" si="1"/>
        <v>0</v>
      </c>
      <c r="CK34" s="3">
        <f t="shared" si="1"/>
        <v>6</v>
      </c>
      <c r="CL34" s="3">
        <f t="shared" si="1"/>
        <v>0</v>
      </c>
      <c r="CM34" s="3">
        <f t="shared" si="1"/>
        <v>3</v>
      </c>
      <c r="CN34" s="3">
        <f t="shared" si="1"/>
        <v>3</v>
      </c>
      <c r="CO34" s="3">
        <f t="shared" si="1"/>
        <v>0</v>
      </c>
      <c r="CP34" s="3">
        <f t="shared" si="1"/>
        <v>6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6</v>
      </c>
      <c r="CU34" s="3">
        <f t="shared" si="1"/>
        <v>0</v>
      </c>
      <c r="CV34" s="3">
        <f t="shared" si="1"/>
        <v>6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6</v>
      </c>
      <c r="DA34" s="3">
        <f t="shared" si="1"/>
        <v>0</v>
      </c>
      <c r="DB34" s="3">
        <f t="shared" si="1"/>
        <v>3</v>
      </c>
      <c r="DC34" s="3">
        <f t="shared" si="1"/>
        <v>3</v>
      </c>
      <c r="DD34" s="3">
        <f t="shared" si="1"/>
        <v>0</v>
      </c>
      <c r="DE34" s="3">
        <f t="shared" si="1"/>
        <v>4</v>
      </c>
      <c r="DF34" s="3">
        <f t="shared" si="1"/>
        <v>2</v>
      </c>
      <c r="DG34" s="3">
        <f t="shared" si="1"/>
        <v>0</v>
      </c>
      <c r="DH34" s="3">
        <f t="shared" si="1"/>
        <v>0</v>
      </c>
      <c r="DI34" s="3">
        <f t="shared" si="1"/>
        <v>6</v>
      </c>
      <c r="DJ34" s="3">
        <f t="shared" si="1"/>
        <v>0</v>
      </c>
      <c r="DK34" s="3">
        <f t="shared" si="1"/>
        <v>3</v>
      </c>
      <c r="DL34" s="3">
        <f t="shared" si="1"/>
        <v>3</v>
      </c>
      <c r="DM34" s="3">
        <f t="shared" si="1"/>
        <v>0</v>
      </c>
      <c r="DN34" s="3">
        <f t="shared" si="1"/>
        <v>6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6</v>
      </c>
      <c r="DS34" s="3">
        <f t="shared" si="1"/>
        <v>0</v>
      </c>
      <c r="DT34" s="3">
        <f t="shared" si="1"/>
        <v>5</v>
      </c>
      <c r="DU34" s="3">
        <f t="shared" si="1"/>
        <v>1</v>
      </c>
      <c r="DV34" s="3">
        <f t="shared" si="1"/>
        <v>6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2</v>
      </c>
      <c r="EA34" s="3">
        <f t="shared" ref="EA34:GL34" si="2">SUM(EA9:EA33)</f>
        <v>4</v>
      </c>
      <c r="EB34" s="3">
        <f t="shared" si="2"/>
        <v>0</v>
      </c>
      <c r="EC34" s="3">
        <f t="shared" si="2"/>
        <v>0</v>
      </c>
      <c r="ED34" s="3">
        <f t="shared" si="2"/>
        <v>6</v>
      </c>
      <c r="EE34" s="3">
        <f t="shared" si="2"/>
        <v>0</v>
      </c>
      <c r="EF34" s="3">
        <f t="shared" si="2"/>
        <v>3</v>
      </c>
      <c r="EG34" s="3">
        <f t="shared" si="2"/>
        <v>3</v>
      </c>
      <c r="EH34" s="3">
        <f t="shared" si="2"/>
        <v>6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6</v>
      </c>
      <c r="EN34" s="3">
        <f t="shared" si="2"/>
        <v>0</v>
      </c>
      <c r="EO34" s="3">
        <f t="shared" si="2"/>
        <v>4</v>
      </c>
      <c r="EP34" s="3">
        <f t="shared" si="2"/>
        <v>2</v>
      </c>
      <c r="EQ34" s="3">
        <f t="shared" si="2"/>
        <v>2</v>
      </c>
      <c r="ER34" s="3">
        <f t="shared" si="2"/>
        <v>4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6</v>
      </c>
      <c r="EW34" s="3">
        <f t="shared" si="2"/>
        <v>0</v>
      </c>
      <c r="EX34" s="3">
        <f t="shared" si="2"/>
        <v>6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6</v>
      </c>
      <c r="FC34" s="3">
        <f t="shared" si="2"/>
        <v>0</v>
      </c>
      <c r="FD34" s="3">
        <f t="shared" si="2"/>
        <v>0</v>
      </c>
      <c r="FE34" s="3">
        <f t="shared" si="2"/>
        <v>6</v>
      </c>
      <c r="FF34" s="3">
        <f t="shared" si="2"/>
        <v>0</v>
      </c>
      <c r="FG34" s="3">
        <f t="shared" si="2"/>
        <v>0</v>
      </c>
      <c r="FH34" s="3">
        <f t="shared" si="2"/>
        <v>6</v>
      </c>
      <c r="FI34" s="3">
        <f t="shared" si="2"/>
        <v>0</v>
      </c>
      <c r="FJ34" s="3">
        <f t="shared" si="2"/>
        <v>1</v>
      </c>
      <c r="FK34" s="3">
        <f t="shared" si="2"/>
        <v>5</v>
      </c>
      <c r="FL34" s="3">
        <f t="shared" si="2"/>
        <v>0</v>
      </c>
      <c r="FM34" s="3">
        <f t="shared" si="2"/>
        <v>3</v>
      </c>
      <c r="FN34" s="3">
        <f t="shared" si="2"/>
        <v>3</v>
      </c>
      <c r="FO34" s="3">
        <f t="shared" si="2"/>
        <v>0</v>
      </c>
      <c r="FP34" s="3">
        <f t="shared" si="2"/>
        <v>0</v>
      </c>
      <c r="FQ34" s="3">
        <f t="shared" si="2"/>
        <v>6</v>
      </c>
      <c r="FR34" s="3">
        <f t="shared" si="2"/>
        <v>0</v>
      </c>
      <c r="FS34" s="3">
        <f t="shared" si="2"/>
        <v>0</v>
      </c>
      <c r="FT34" s="3">
        <f t="shared" si="2"/>
        <v>6</v>
      </c>
      <c r="FU34" s="3">
        <f t="shared" si="2"/>
        <v>0</v>
      </c>
      <c r="FV34" s="3">
        <f t="shared" si="2"/>
        <v>2</v>
      </c>
      <c r="FW34" s="3">
        <f t="shared" si="2"/>
        <v>4</v>
      </c>
      <c r="FX34" s="3">
        <f t="shared" si="2"/>
        <v>0</v>
      </c>
      <c r="FY34" s="3">
        <f t="shared" si="2"/>
        <v>4</v>
      </c>
      <c r="FZ34" s="3">
        <f t="shared" si="2"/>
        <v>2</v>
      </c>
      <c r="GA34" s="3">
        <f t="shared" si="2"/>
        <v>0</v>
      </c>
      <c r="GB34" s="3">
        <f t="shared" si="2"/>
        <v>6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6</v>
      </c>
      <c r="GG34" s="3">
        <f t="shared" si="2"/>
        <v>1</v>
      </c>
      <c r="GH34" s="3">
        <f t="shared" si="2"/>
        <v>3</v>
      </c>
      <c r="GI34" s="3">
        <f t="shared" si="2"/>
        <v>2</v>
      </c>
      <c r="GJ34" s="3">
        <f t="shared" si="2"/>
        <v>0</v>
      </c>
      <c r="GK34" s="3">
        <f t="shared" si="2"/>
        <v>2</v>
      </c>
      <c r="GL34" s="3">
        <f t="shared" si="2"/>
        <v>4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6</v>
      </c>
      <c r="GP34" s="3">
        <f t="shared" si="3"/>
        <v>0</v>
      </c>
      <c r="GQ34" s="3">
        <f t="shared" si="3"/>
        <v>0</v>
      </c>
      <c r="GR34" s="3">
        <f t="shared" si="3"/>
        <v>6</v>
      </c>
      <c r="GS34" s="3">
        <f t="shared" si="3"/>
        <v>0</v>
      </c>
      <c r="GT34" s="3">
        <f t="shared" si="3"/>
        <v>6</v>
      </c>
      <c r="GU34" s="3">
        <f t="shared" si="3"/>
        <v>0</v>
      </c>
      <c r="GV34" s="3">
        <f t="shared" si="3"/>
        <v>6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6</v>
      </c>
      <c r="HB34" s="3">
        <f t="shared" si="3"/>
        <v>3</v>
      </c>
      <c r="HC34" s="3">
        <f t="shared" si="3"/>
        <v>3</v>
      </c>
      <c r="HD34" s="3">
        <f t="shared" si="3"/>
        <v>0</v>
      </c>
      <c r="HE34" s="3">
        <f t="shared" si="3"/>
        <v>1</v>
      </c>
      <c r="HF34" s="3">
        <f t="shared" si="3"/>
        <v>3</v>
      </c>
      <c r="HG34" s="3">
        <f t="shared" si="3"/>
        <v>2</v>
      </c>
      <c r="HH34" s="3">
        <f t="shared" si="3"/>
        <v>0</v>
      </c>
      <c r="HI34" s="3">
        <f t="shared" si="3"/>
        <v>2</v>
      </c>
      <c r="HJ34" s="3">
        <f t="shared" si="3"/>
        <v>4</v>
      </c>
      <c r="HK34" s="3">
        <f t="shared" si="3"/>
        <v>0</v>
      </c>
      <c r="HL34" s="3">
        <f t="shared" si="3"/>
        <v>2</v>
      </c>
      <c r="HM34" s="3">
        <f t="shared" si="3"/>
        <v>4</v>
      </c>
      <c r="HN34" s="3">
        <f t="shared" si="3"/>
        <v>0</v>
      </c>
      <c r="HO34" s="3">
        <f t="shared" si="3"/>
        <v>2</v>
      </c>
      <c r="HP34" s="3">
        <f t="shared" si="3"/>
        <v>4</v>
      </c>
      <c r="HQ34" s="3">
        <f t="shared" si="3"/>
        <v>0</v>
      </c>
      <c r="HR34" s="3">
        <f t="shared" si="3"/>
        <v>1</v>
      </c>
      <c r="HS34" s="3">
        <f t="shared" si="3"/>
        <v>5</v>
      </c>
      <c r="HT34" s="3">
        <f t="shared" si="3"/>
        <v>1</v>
      </c>
      <c r="HU34" s="3">
        <f t="shared" si="3"/>
        <v>3</v>
      </c>
      <c r="HV34" s="3">
        <f t="shared" si="3"/>
        <v>2</v>
      </c>
      <c r="HW34" s="3">
        <f t="shared" si="3"/>
        <v>2</v>
      </c>
      <c r="HX34" s="3">
        <f t="shared" si="3"/>
        <v>4</v>
      </c>
      <c r="HY34" s="3">
        <f t="shared" si="3"/>
        <v>0</v>
      </c>
      <c r="HZ34" s="3">
        <f t="shared" si="3"/>
        <v>0</v>
      </c>
      <c r="IA34" s="3">
        <f t="shared" si="3"/>
        <v>2</v>
      </c>
      <c r="IB34" s="3">
        <f t="shared" si="3"/>
        <v>4</v>
      </c>
      <c r="IC34" s="3">
        <f t="shared" si="3"/>
        <v>0</v>
      </c>
      <c r="ID34" s="3">
        <f t="shared" si="3"/>
        <v>3</v>
      </c>
      <c r="IE34" s="3">
        <f t="shared" si="3"/>
        <v>3</v>
      </c>
      <c r="IF34" s="3">
        <f t="shared" si="3"/>
        <v>0</v>
      </c>
      <c r="IG34" s="3">
        <f t="shared" si="3"/>
        <v>6</v>
      </c>
      <c r="IH34" s="3">
        <f t="shared" si="3"/>
        <v>0</v>
      </c>
      <c r="II34" s="3">
        <f t="shared" si="3"/>
        <v>0</v>
      </c>
      <c r="IJ34" s="3">
        <f t="shared" si="3"/>
        <v>3</v>
      </c>
      <c r="IK34" s="3">
        <f t="shared" si="3"/>
        <v>3</v>
      </c>
      <c r="IL34" s="3">
        <f t="shared" si="3"/>
        <v>0</v>
      </c>
      <c r="IM34" s="3">
        <f t="shared" si="3"/>
        <v>2</v>
      </c>
      <c r="IN34" s="3">
        <f t="shared" si="3"/>
        <v>4</v>
      </c>
      <c r="IO34" s="3">
        <f t="shared" si="3"/>
        <v>0</v>
      </c>
      <c r="IP34" s="3">
        <f t="shared" si="3"/>
        <v>0</v>
      </c>
      <c r="IQ34" s="3">
        <f t="shared" si="3"/>
        <v>6</v>
      </c>
      <c r="IR34" s="3">
        <f t="shared" si="3"/>
        <v>0</v>
      </c>
      <c r="IS34" s="3">
        <f t="shared" si="3"/>
        <v>0</v>
      </c>
      <c r="IT34" s="3">
        <f t="shared" si="3"/>
        <v>6</v>
      </c>
    </row>
    <row r="35" spans="1:266">
      <c r="A35" s="80" t="s">
        <v>839</v>
      </c>
      <c r="B35" s="81"/>
      <c r="C35" s="10">
        <f>C34/6%</f>
        <v>0</v>
      </c>
      <c r="D35" s="10">
        <f>D34/6%</f>
        <v>33.333333333333336</v>
      </c>
      <c r="E35" s="10">
        <f>E34/6%</f>
        <v>66.666666666666671</v>
      </c>
      <c r="F35" s="10">
        <f t="shared" ref="F35:BO35" si="4">F34/6%</f>
        <v>0</v>
      </c>
      <c r="G35" s="10">
        <f t="shared" si="4"/>
        <v>50</v>
      </c>
      <c r="H35" s="10">
        <f t="shared" si="4"/>
        <v>50</v>
      </c>
      <c r="I35" s="10">
        <f t="shared" si="4"/>
        <v>0</v>
      </c>
      <c r="J35" s="10">
        <f t="shared" si="4"/>
        <v>33.333333333333336</v>
      </c>
      <c r="K35" s="10">
        <f t="shared" si="4"/>
        <v>66.666666666666671</v>
      </c>
      <c r="L35" s="10">
        <f t="shared" si="4"/>
        <v>0</v>
      </c>
      <c r="M35" s="10">
        <f t="shared" si="4"/>
        <v>50</v>
      </c>
      <c r="N35" s="10">
        <f t="shared" si="4"/>
        <v>50</v>
      </c>
      <c r="O35" s="10">
        <f t="shared" si="4"/>
        <v>33.333333333333336</v>
      </c>
      <c r="P35" s="10">
        <f t="shared" si="4"/>
        <v>33.333333333333336</v>
      </c>
      <c r="Q35" s="10">
        <f t="shared" si="4"/>
        <v>33.333333333333336</v>
      </c>
      <c r="R35" s="10">
        <f t="shared" si="4"/>
        <v>0</v>
      </c>
      <c r="S35" s="10">
        <f t="shared" si="4"/>
        <v>50</v>
      </c>
      <c r="T35" s="10">
        <f t="shared" si="4"/>
        <v>50</v>
      </c>
      <c r="U35" s="10">
        <f t="shared" si="4"/>
        <v>0</v>
      </c>
      <c r="V35" s="10">
        <f t="shared" si="4"/>
        <v>50</v>
      </c>
      <c r="W35" s="10">
        <f t="shared" si="4"/>
        <v>50</v>
      </c>
      <c r="X35" s="10">
        <f t="shared" si="4"/>
        <v>0</v>
      </c>
      <c r="Y35" s="10">
        <f t="shared" si="4"/>
        <v>33.333333333333336</v>
      </c>
      <c r="Z35" s="10">
        <f t="shared" si="4"/>
        <v>66.666666666666671</v>
      </c>
      <c r="AA35" s="10">
        <f t="shared" si="4"/>
        <v>0</v>
      </c>
      <c r="AB35" s="10">
        <f t="shared" si="4"/>
        <v>66.666666666666671</v>
      </c>
      <c r="AC35" s="10">
        <f t="shared" si="4"/>
        <v>33.333333333333336</v>
      </c>
      <c r="AD35" s="10">
        <f t="shared" si="4"/>
        <v>0</v>
      </c>
      <c r="AE35" s="10">
        <f t="shared" si="4"/>
        <v>66.666666666666671</v>
      </c>
      <c r="AF35" s="10">
        <f t="shared" si="4"/>
        <v>33.333333333333336</v>
      </c>
      <c r="AG35" s="10">
        <f t="shared" si="4"/>
        <v>0</v>
      </c>
      <c r="AH35" s="10">
        <f t="shared" si="4"/>
        <v>33.333333333333336</v>
      </c>
      <c r="AI35" s="10">
        <f t="shared" si="4"/>
        <v>66.666666666666671</v>
      </c>
      <c r="AJ35" s="10">
        <f t="shared" si="4"/>
        <v>0</v>
      </c>
      <c r="AK35" s="10">
        <f t="shared" si="4"/>
        <v>66.666666666666671</v>
      </c>
      <c r="AL35" s="10">
        <f t="shared" si="4"/>
        <v>33.333333333333336</v>
      </c>
      <c r="AM35" s="10">
        <f t="shared" si="4"/>
        <v>0</v>
      </c>
      <c r="AN35" s="10">
        <f t="shared" si="4"/>
        <v>0</v>
      </c>
      <c r="AO35" s="10">
        <f t="shared" si="4"/>
        <v>100</v>
      </c>
      <c r="AP35" s="10">
        <f t="shared" si="4"/>
        <v>0</v>
      </c>
      <c r="AQ35" s="10">
        <f t="shared" si="4"/>
        <v>83.333333333333343</v>
      </c>
      <c r="AR35" s="10">
        <f t="shared" si="4"/>
        <v>16.666666666666668</v>
      </c>
      <c r="AS35" s="10">
        <f t="shared" si="4"/>
        <v>0</v>
      </c>
      <c r="AT35" s="10">
        <f t="shared" si="4"/>
        <v>50</v>
      </c>
      <c r="AU35" s="10">
        <f t="shared" si="4"/>
        <v>50</v>
      </c>
      <c r="AV35" s="10">
        <f t="shared" si="4"/>
        <v>0</v>
      </c>
      <c r="AW35" s="10">
        <f t="shared" si="4"/>
        <v>33.333333333333336</v>
      </c>
      <c r="AX35" s="10">
        <f t="shared" si="4"/>
        <v>66.666666666666671</v>
      </c>
      <c r="AY35" s="10">
        <f t="shared" si="4"/>
        <v>0</v>
      </c>
      <c r="AZ35" s="10">
        <f t="shared" si="4"/>
        <v>66.666666666666671</v>
      </c>
      <c r="BA35" s="10">
        <f t="shared" si="4"/>
        <v>33.333333333333336</v>
      </c>
      <c r="BB35" s="10">
        <f t="shared" si="4"/>
        <v>0</v>
      </c>
      <c r="BC35" s="10">
        <f t="shared" si="4"/>
        <v>50</v>
      </c>
      <c r="BD35" s="10">
        <f t="shared" si="4"/>
        <v>50</v>
      </c>
      <c r="BE35" s="10">
        <f t="shared" si="4"/>
        <v>0</v>
      </c>
      <c r="BF35" s="10">
        <f t="shared" si="4"/>
        <v>50</v>
      </c>
      <c r="BG35" s="10">
        <f t="shared" si="4"/>
        <v>50</v>
      </c>
      <c r="BH35" s="10">
        <f t="shared" si="4"/>
        <v>0</v>
      </c>
      <c r="BI35" s="10">
        <f t="shared" si="4"/>
        <v>33.333333333333336</v>
      </c>
      <c r="BJ35" s="10">
        <f t="shared" si="4"/>
        <v>66.666666666666671</v>
      </c>
      <c r="BK35" s="10">
        <f t="shared" si="4"/>
        <v>0</v>
      </c>
      <c r="BL35" s="10">
        <f t="shared" si="4"/>
        <v>50</v>
      </c>
      <c r="BM35" s="10">
        <f t="shared" si="4"/>
        <v>50</v>
      </c>
      <c r="BN35" s="10">
        <f t="shared" si="4"/>
        <v>0</v>
      </c>
      <c r="BO35" s="10">
        <f t="shared" si="4"/>
        <v>50</v>
      </c>
      <c r="BP35" s="10">
        <f t="shared" ref="BP35:EA35" si="5">BP34/6%</f>
        <v>50</v>
      </c>
      <c r="BQ35" s="10">
        <f t="shared" si="5"/>
        <v>0</v>
      </c>
      <c r="BR35" s="10">
        <f t="shared" si="5"/>
        <v>66.666666666666671</v>
      </c>
      <c r="BS35" s="10">
        <f t="shared" si="5"/>
        <v>33.333333333333336</v>
      </c>
      <c r="BT35" s="10">
        <f t="shared" si="5"/>
        <v>0</v>
      </c>
      <c r="BU35" s="10">
        <f t="shared" si="5"/>
        <v>50</v>
      </c>
      <c r="BV35" s="10">
        <f t="shared" si="5"/>
        <v>50</v>
      </c>
      <c r="BW35" s="10">
        <f t="shared" si="5"/>
        <v>0</v>
      </c>
      <c r="BX35" s="10">
        <f t="shared" si="5"/>
        <v>66.666666666666671</v>
      </c>
      <c r="BY35" s="10">
        <f t="shared" si="5"/>
        <v>33.333333333333336</v>
      </c>
      <c r="BZ35" s="10">
        <f t="shared" si="5"/>
        <v>0</v>
      </c>
      <c r="CA35" s="10">
        <f t="shared" si="5"/>
        <v>100</v>
      </c>
      <c r="CB35" s="10">
        <f t="shared" si="5"/>
        <v>0</v>
      </c>
      <c r="CC35" s="10">
        <f t="shared" si="5"/>
        <v>0</v>
      </c>
      <c r="CD35" s="10">
        <f t="shared" si="5"/>
        <v>83.333333333333343</v>
      </c>
      <c r="CE35" s="10">
        <f t="shared" si="5"/>
        <v>16.666666666666668</v>
      </c>
      <c r="CF35" s="10">
        <f t="shared" si="5"/>
        <v>0</v>
      </c>
      <c r="CG35" s="10">
        <f t="shared" si="5"/>
        <v>0</v>
      </c>
      <c r="CH35" s="10">
        <f t="shared" si="5"/>
        <v>100</v>
      </c>
      <c r="CI35" s="10">
        <f t="shared" si="5"/>
        <v>0</v>
      </c>
      <c r="CJ35" s="10">
        <f t="shared" si="5"/>
        <v>0</v>
      </c>
      <c r="CK35" s="10">
        <f t="shared" si="5"/>
        <v>100</v>
      </c>
      <c r="CL35" s="10">
        <f t="shared" si="5"/>
        <v>0</v>
      </c>
      <c r="CM35" s="10">
        <f t="shared" si="5"/>
        <v>50</v>
      </c>
      <c r="CN35" s="10">
        <f t="shared" si="5"/>
        <v>50</v>
      </c>
      <c r="CO35" s="10">
        <f t="shared" si="5"/>
        <v>0</v>
      </c>
      <c r="CP35" s="10">
        <f t="shared" si="5"/>
        <v>100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100</v>
      </c>
      <c r="CU35" s="10">
        <f t="shared" si="5"/>
        <v>0</v>
      </c>
      <c r="CV35" s="10">
        <f t="shared" si="5"/>
        <v>100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100</v>
      </c>
      <c r="DA35" s="10">
        <f t="shared" si="5"/>
        <v>0</v>
      </c>
      <c r="DB35" s="10">
        <f t="shared" si="5"/>
        <v>50</v>
      </c>
      <c r="DC35" s="10">
        <f t="shared" si="5"/>
        <v>50</v>
      </c>
      <c r="DD35" s="10">
        <f t="shared" si="5"/>
        <v>0</v>
      </c>
      <c r="DE35" s="10">
        <f t="shared" si="5"/>
        <v>66.666666666666671</v>
      </c>
      <c r="DF35" s="10">
        <f t="shared" si="5"/>
        <v>33.333333333333336</v>
      </c>
      <c r="DG35" s="10">
        <f t="shared" si="5"/>
        <v>0</v>
      </c>
      <c r="DH35" s="10">
        <f t="shared" si="5"/>
        <v>0</v>
      </c>
      <c r="DI35" s="10">
        <f t="shared" si="5"/>
        <v>100</v>
      </c>
      <c r="DJ35" s="10">
        <f t="shared" si="5"/>
        <v>0</v>
      </c>
      <c r="DK35" s="10">
        <f t="shared" si="5"/>
        <v>50</v>
      </c>
      <c r="DL35" s="10">
        <f t="shared" si="5"/>
        <v>50</v>
      </c>
      <c r="DM35" s="10">
        <f t="shared" si="5"/>
        <v>0</v>
      </c>
      <c r="DN35" s="10">
        <f t="shared" si="5"/>
        <v>100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100</v>
      </c>
      <c r="DS35" s="10">
        <f t="shared" si="5"/>
        <v>0</v>
      </c>
      <c r="DT35" s="10">
        <f t="shared" si="5"/>
        <v>83.333333333333343</v>
      </c>
      <c r="DU35" s="10">
        <f t="shared" si="5"/>
        <v>16.666666666666668</v>
      </c>
      <c r="DV35" s="10">
        <f t="shared" si="5"/>
        <v>100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33.333333333333336</v>
      </c>
      <c r="EA35" s="10">
        <f t="shared" si="5"/>
        <v>66.666666666666671</v>
      </c>
      <c r="EB35" s="10">
        <f t="shared" ref="EB35:GM35" si="6">EB34/6%</f>
        <v>0</v>
      </c>
      <c r="EC35" s="10">
        <f t="shared" si="6"/>
        <v>0</v>
      </c>
      <c r="ED35" s="10">
        <f t="shared" si="6"/>
        <v>100</v>
      </c>
      <c r="EE35" s="10">
        <f t="shared" si="6"/>
        <v>0</v>
      </c>
      <c r="EF35" s="10">
        <f t="shared" si="6"/>
        <v>50</v>
      </c>
      <c r="EG35" s="10">
        <f t="shared" si="6"/>
        <v>50</v>
      </c>
      <c r="EH35" s="10">
        <f t="shared" si="6"/>
        <v>100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100</v>
      </c>
      <c r="EN35" s="10">
        <f t="shared" si="6"/>
        <v>0</v>
      </c>
      <c r="EO35" s="10">
        <f t="shared" si="6"/>
        <v>66.666666666666671</v>
      </c>
      <c r="EP35" s="10">
        <f t="shared" si="6"/>
        <v>33.333333333333336</v>
      </c>
      <c r="EQ35" s="10">
        <f t="shared" si="6"/>
        <v>33.333333333333336</v>
      </c>
      <c r="ER35" s="10">
        <f t="shared" si="6"/>
        <v>66.666666666666671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100</v>
      </c>
      <c r="EW35" s="10">
        <f t="shared" si="6"/>
        <v>0</v>
      </c>
      <c r="EX35" s="10">
        <f t="shared" si="6"/>
        <v>100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100</v>
      </c>
      <c r="FC35" s="10">
        <f t="shared" si="6"/>
        <v>0</v>
      </c>
      <c r="FD35" s="10">
        <f t="shared" si="6"/>
        <v>0</v>
      </c>
      <c r="FE35" s="10">
        <f t="shared" si="6"/>
        <v>100</v>
      </c>
      <c r="FF35" s="10">
        <f t="shared" si="6"/>
        <v>0</v>
      </c>
      <c r="FG35" s="10">
        <f t="shared" si="6"/>
        <v>0</v>
      </c>
      <c r="FH35" s="10">
        <f t="shared" si="6"/>
        <v>100</v>
      </c>
      <c r="FI35" s="10">
        <f t="shared" si="6"/>
        <v>0</v>
      </c>
      <c r="FJ35" s="10">
        <f t="shared" si="6"/>
        <v>16.666666666666668</v>
      </c>
      <c r="FK35" s="10">
        <f t="shared" si="6"/>
        <v>83.333333333333343</v>
      </c>
      <c r="FL35" s="10">
        <f t="shared" si="6"/>
        <v>0</v>
      </c>
      <c r="FM35" s="10">
        <f t="shared" si="6"/>
        <v>50</v>
      </c>
      <c r="FN35" s="10">
        <f t="shared" si="6"/>
        <v>50</v>
      </c>
      <c r="FO35" s="10">
        <f t="shared" si="6"/>
        <v>0</v>
      </c>
      <c r="FP35" s="10">
        <f t="shared" si="6"/>
        <v>0</v>
      </c>
      <c r="FQ35" s="10">
        <f t="shared" si="6"/>
        <v>100</v>
      </c>
      <c r="FR35" s="10">
        <f t="shared" si="6"/>
        <v>0</v>
      </c>
      <c r="FS35" s="10">
        <f t="shared" si="6"/>
        <v>0</v>
      </c>
      <c r="FT35" s="10">
        <f t="shared" si="6"/>
        <v>100</v>
      </c>
      <c r="FU35" s="10">
        <f t="shared" si="6"/>
        <v>0</v>
      </c>
      <c r="FV35" s="10">
        <f t="shared" si="6"/>
        <v>33.333333333333336</v>
      </c>
      <c r="FW35" s="10">
        <f t="shared" si="6"/>
        <v>66.666666666666671</v>
      </c>
      <c r="FX35" s="10">
        <f t="shared" si="6"/>
        <v>0</v>
      </c>
      <c r="FY35" s="10">
        <f t="shared" si="6"/>
        <v>66.666666666666671</v>
      </c>
      <c r="FZ35" s="10">
        <f t="shared" si="6"/>
        <v>33.333333333333336</v>
      </c>
      <c r="GA35" s="10">
        <f t="shared" si="6"/>
        <v>0</v>
      </c>
      <c r="GB35" s="10">
        <f t="shared" si="6"/>
        <v>100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100</v>
      </c>
      <c r="GG35" s="10">
        <f t="shared" si="6"/>
        <v>16.666666666666668</v>
      </c>
      <c r="GH35" s="10">
        <f t="shared" si="6"/>
        <v>50</v>
      </c>
      <c r="GI35" s="10">
        <f t="shared" si="6"/>
        <v>33.333333333333336</v>
      </c>
      <c r="GJ35" s="10">
        <f t="shared" si="6"/>
        <v>0</v>
      </c>
      <c r="GK35" s="10">
        <f t="shared" si="6"/>
        <v>33.333333333333336</v>
      </c>
      <c r="GL35" s="10">
        <f t="shared" si="6"/>
        <v>66.666666666666671</v>
      </c>
      <c r="GM35" s="10">
        <f t="shared" si="6"/>
        <v>0</v>
      </c>
      <c r="GN35" s="10">
        <f t="shared" ref="GN35:IY35" si="7">GN34/6%</f>
        <v>0</v>
      </c>
      <c r="GO35" s="10">
        <f t="shared" si="7"/>
        <v>100</v>
      </c>
      <c r="GP35" s="10">
        <f t="shared" si="7"/>
        <v>0</v>
      </c>
      <c r="GQ35" s="10">
        <f t="shared" si="7"/>
        <v>0</v>
      </c>
      <c r="GR35" s="10">
        <f t="shared" si="7"/>
        <v>100</v>
      </c>
      <c r="GS35" s="10">
        <f t="shared" si="7"/>
        <v>0</v>
      </c>
      <c r="GT35" s="10">
        <f t="shared" si="7"/>
        <v>100</v>
      </c>
      <c r="GU35" s="10">
        <f t="shared" si="7"/>
        <v>0</v>
      </c>
      <c r="GV35" s="10">
        <f t="shared" si="7"/>
        <v>100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100</v>
      </c>
      <c r="HB35" s="10">
        <f t="shared" si="7"/>
        <v>50</v>
      </c>
      <c r="HC35" s="10">
        <f t="shared" si="7"/>
        <v>50</v>
      </c>
      <c r="HD35" s="10">
        <f t="shared" si="7"/>
        <v>0</v>
      </c>
      <c r="HE35" s="10">
        <f t="shared" si="7"/>
        <v>16.666666666666668</v>
      </c>
      <c r="HF35" s="10">
        <f t="shared" si="7"/>
        <v>50</v>
      </c>
      <c r="HG35" s="10">
        <f t="shared" si="7"/>
        <v>33.333333333333336</v>
      </c>
      <c r="HH35" s="10">
        <f t="shared" si="7"/>
        <v>0</v>
      </c>
      <c r="HI35" s="10">
        <f t="shared" si="7"/>
        <v>33.333333333333336</v>
      </c>
      <c r="HJ35" s="10">
        <f t="shared" si="7"/>
        <v>66.666666666666671</v>
      </c>
      <c r="HK35" s="10">
        <f t="shared" si="7"/>
        <v>0</v>
      </c>
      <c r="HL35" s="10">
        <f t="shared" si="7"/>
        <v>33.333333333333336</v>
      </c>
      <c r="HM35" s="10">
        <f t="shared" si="7"/>
        <v>66.666666666666671</v>
      </c>
      <c r="HN35" s="10">
        <f t="shared" si="7"/>
        <v>0</v>
      </c>
      <c r="HO35" s="10">
        <f t="shared" si="7"/>
        <v>33.333333333333336</v>
      </c>
      <c r="HP35" s="10">
        <f t="shared" si="7"/>
        <v>66.666666666666671</v>
      </c>
      <c r="HQ35" s="10">
        <f t="shared" si="7"/>
        <v>0</v>
      </c>
      <c r="HR35" s="10">
        <f t="shared" si="7"/>
        <v>16.666666666666668</v>
      </c>
      <c r="HS35" s="10">
        <f t="shared" si="7"/>
        <v>83.333333333333343</v>
      </c>
      <c r="HT35" s="10">
        <f t="shared" si="7"/>
        <v>16.666666666666668</v>
      </c>
      <c r="HU35" s="10">
        <f t="shared" si="7"/>
        <v>50</v>
      </c>
      <c r="HV35" s="10">
        <f t="shared" si="7"/>
        <v>33.333333333333336</v>
      </c>
      <c r="HW35" s="10">
        <f t="shared" si="7"/>
        <v>33.333333333333336</v>
      </c>
      <c r="HX35" s="10">
        <f t="shared" si="7"/>
        <v>66.666666666666671</v>
      </c>
      <c r="HY35" s="10">
        <f t="shared" si="7"/>
        <v>0</v>
      </c>
      <c r="HZ35" s="10">
        <f t="shared" si="7"/>
        <v>0</v>
      </c>
      <c r="IA35" s="10">
        <f t="shared" si="7"/>
        <v>33.333333333333336</v>
      </c>
      <c r="IB35" s="10">
        <f t="shared" si="7"/>
        <v>66.666666666666671</v>
      </c>
      <c r="IC35" s="10">
        <f t="shared" si="7"/>
        <v>0</v>
      </c>
      <c r="ID35" s="10">
        <f t="shared" si="7"/>
        <v>50</v>
      </c>
      <c r="IE35" s="10">
        <f t="shared" si="7"/>
        <v>50</v>
      </c>
      <c r="IF35" s="10">
        <f t="shared" si="7"/>
        <v>0</v>
      </c>
      <c r="IG35" s="10">
        <f t="shared" si="7"/>
        <v>100</v>
      </c>
      <c r="IH35" s="10">
        <f t="shared" si="7"/>
        <v>0</v>
      </c>
      <c r="II35" s="10">
        <f t="shared" si="7"/>
        <v>0</v>
      </c>
      <c r="IJ35" s="10">
        <f t="shared" si="7"/>
        <v>50</v>
      </c>
      <c r="IK35" s="10">
        <f t="shared" si="7"/>
        <v>50</v>
      </c>
      <c r="IL35" s="10">
        <f t="shared" si="7"/>
        <v>0</v>
      </c>
      <c r="IM35" s="10">
        <f t="shared" si="7"/>
        <v>33.333333333333336</v>
      </c>
      <c r="IN35" s="10">
        <f t="shared" si="7"/>
        <v>66.666666666666671</v>
      </c>
      <c r="IO35" s="10">
        <f t="shared" si="7"/>
        <v>0</v>
      </c>
      <c r="IP35" s="10">
        <f t="shared" si="7"/>
        <v>0</v>
      </c>
      <c r="IQ35" s="10">
        <f t="shared" si="7"/>
        <v>100</v>
      </c>
      <c r="IR35" s="10">
        <f t="shared" si="7"/>
        <v>0</v>
      </c>
      <c r="IS35" s="10">
        <f t="shared" si="7"/>
        <v>0</v>
      </c>
      <c r="IT35" s="10">
        <f t="shared" si="7"/>
        <v>100</v>
      </c>
      <c r="IU35" s="10">
        <f t="shared" si="7"/>
        <v>0</v>
      </c>
      <c r="IV35" s="10">
        <f t="shared" si="7"/>
        <v>0</v>
      </c>
      <c r="IW35" s="10">
        <f t="shared" si="7"/>
        <v>0</v>
      </c>
      <c r="IX35" s="10">
        <f t="shared" si="7"/>
        <v>0</v>
      </c>
      <c r="IY35" s="10">
        <f t="shared" si="7"/>
        <v>0</v>
      </c>
      <c r="IZ35" s="10">
        <f t="shared" ref="IZ35:JF35" si="8">IZ34/6%</f>
        <v>0</v>
      </c>
      <c r="JA35" s="10">
        <f t="shared" si="8"/>
        <v>0</v>
      </c>
      <c r="JB35" s="10">
        <f t="shared" si="8"/>
        <v>0</v>
      </c>
      <c r="JC35" s="10">
        <f t="shared" si="8"/>
        <v>0</v>
      </c>
      <c r="JD35" s="10">
        <f t="shared" si="8"/>
        <v>0</v>
      </c>
      <c r="JE35" s="10">
        <f t="shared" si="8"/>
        <v>0</v>
      </c>
      <c r="JF35" s="10">
        <f t="shared" si="8"/>
        <v>0</v>
      </c>
    </row>
    <row r="37" spans="1:266">
      <c r="B37" s="39" t="s">
        <v>811</v>
      </c>
      <c r="C37" s="45"/>
      <c r="D37" s="45"/>
      <c r="E37" s="45"/>
      <c r="F37" s="46"/>
      <c r="G37" s="46"/>
      <c r="H37" s="46"/>
      <c r="I37" s="46"/>
      <c r="J37" s="46"/>
      <c r="K37" s="46"/>
      <c r="L37" s="46"/>
      <c r="M37" s="46"/>
    </row>
    <row r="38" spans="1:266">
      <c r="B38" s="26" t="s">
        <v>812</v>
      </c>
      <c r="C38" s="47" t="s">
        <v>806</v>
      </c>
      <c r="D38" s="34">
        <f>E38/100*6</f>
        <v>0.2857142857142857</v>
      </c>
      <c r="E38" s="34">
        <f>(C35+F35+I35+L35+O35+R35+U35)/7</f>
        <v>4.7619047619047619</v>
      </c>
      <c r="F38" s="46"/>
      <c r="G38" s="46"/>
      <c r="H38" s="46"/>
      <c r="I38" s="46"/>
      <c r="J38" s="46"/>
      <c r="K38" s="46"/>
      <c r="L38" s="46"/>
      <c r="M38" s="46"/>
    </row>
    <row r="39" spans="1:266">
      <c r="B39" s="26" t="s">
        <v>813</v>
      </c>
      <c r="C39" s="47" t="s">
        <v>806</v>
      </c>
      <c r="D39" s="34">
        <f>E39/100*6</f>
        <v>2.5714285714285712</v>
      </c>
      <c r="E39" s="34">
        <f>(D35+G35+J35+M35+P35+S35+V35)/7</f>
        <v>42.857142857142854</v>
      </c>
      <c r="F39" s="46"/>
      <c r="G39" s="46"/>
      <c r="H39" s="46"/>
      <c r="I39" s="46"/>
      <c r="J39" s="46"/>
      <c r="K39" s="46"/>
      <c r="L39" s="46"/>
      <c r="M39" s="46"/>
    </row>
    <row r="40" spans="1:266">
      <c r="B40" s="26" t="s">
        <v>814</v>
      </c>
      <c r="C40" s="47" t="s">
        <v>806</v>
      </c>
      <c r="D40" s="34">
        <f>E40/100*6</f>
        <v>3.1428571428571432</v>
      </c>
      <c r="E40" s="34">
        <f>(E35+H35+K35+N35+Q35+T35+W35)/7</f>
        <v>52.380952380952387</v>
      </c>
      <c r="F40" s="46"/>
      <c r="G40" s="46"/>
      <c r="H40" s="46"/>
      <c r="I40" s="46"/>
      <c r="J40" s="46"/>
      <c r="K40" s="46"/>
      <c r="L40" s="46"/>
      <c r="M40" s="46"/>
    </row>
    <row r="41" spans="1:266">
      <c r="B41" s="26"/>
      <c r="C41" s="48"/>
      <c r="D41" s="41">
        <f>SUM(D38:D40)</f>
        <v>6</v>
      </c>
      <c r="E41" s="41">
        <f>SUM(E38:E40)</f>
        <v>100</v>
      </c>
      <c r="F41" s="46"/>
      <c r="G41" s="46"/>
      <c r="H41" s="46"/>
      <c r="I41" s="46"/>
      <c r="J41" s="46"/>
      <c r="K41" s="46"/>
      <c r="L41" s="46"/>
      <c r="M41" s="46"/>
    </row>
    <row r="42" spans="1:266">
      <c r="B42" s="26"/>
      <c r="C42" s="47"/>
      <c r="D42" s="108" t="s">
        <v>56</v>
      </c>
      <c r="E42" s="109"/>
      <c r="F42" s="115" t="s">
        <v>3</v>
      </c>
      <c r="G42" s="116"/>
      <c r="H42" s="117" t="s">
        <v>715</v>
      </c>
      <c r="I42" s="118"/>
      <c r="J42" s="117" t="s">
        <v>331</v>
      </c>
      <c r="K42" s="118"/>
      <c r="L42" s="46"/>
      <c r="M42" s="46"/>
    </row>
    <row r="43" spans="1:266">
      <c r="B43" s="26" t="s">
        <v>812</v>
      </c>
      <c r="C43" s="47" t="s">
        <v>807</v>
      </c>
      <c r="D43" s="34">
        <f>E43/100*6</f>
        <v>0</v>
      </c>
      <c r="E43" s="34">
        <f>(X35+AA35+AD35+AG35+AJ35+AM35+AP35)/7</f>
        <v>0</v>
      </c>
      <c r="F43" s="34">
        <f>G43/100*6</f>
        <v>0</v>
      </c>
      <c r="G43" s="34">
        <f>(AS35+AV35+AY35+BB35+BE35+BH35+BK35)/7</f>
        <v>0</v>
      </c>
      <c r="H43" s="34">
        <f>I43/100*6</f>
        <v>0</v>
      </c>
      <c r="I43" s="34">
        <f>(BN35+BQ35+BT35+BW35+BZ35+CC35+CF35)/7</f>
        <v>0</v>
      </c>
      <c r="J43" s="34">
        <f>K43/100*6</f>
        <v>0</v>
      </c>
      <c r="K43" s="34">
        <f>(CI35+CL35+CO35+CR35+CU35+CX35+DA35)/7</f>
        <v>0</v>
      </c>
      <c r="L43" s="46"/>
      <c r="M43" s="46"/>
    </row>
    <row r="44" spans="1:266">
      <c r="B44" s="26" t="s">
        <v>813</v>
      </c>
      <c r="C44" s="47" t="s">
        <v>807</v>
      </c>
      <c r="D44" s="34">
        <f>E44/100*6</f>
        <v>3</v>
      </c>
      <c r="E44" s="34">
        <f>(Y35+AB35+AE35+AH35+AK35+AN35+AQ35)/7</f>
        <v>50</v>
      </c>
      <c r="F44" s="34">
        <f>G44/100*6</f>
        <v>2.8571428571428568</v>
      </c>
      <c r="G44" s="34">
        <f>(AT35+AW35+AZ35+BC35+BF35+BI35+BL35)/7</f>
        <v>47.619047619047613</v>
      </c>
      <c r="H44" s="34">
        <f>I44/100*6</f>
        <v>3.5714285714285721</v>
      </c>
      <c r="I44" s="34">
        <f>(BO35+BR35+BU35+BX35+CA35+CD35+CG35)/7</f>
        <v>59.523809523809533</v>
      </c>
      <c r="J44" s="34">
        <f>K44/100*6</f>
        <v>2.5714285714285712</v>
      </c>
      <c r="K44" s="34">
        <f>(CJ35+CM35+CP35+CS35+CV35+CY35+DB35)/7</f>
        <v>42.857142857142854</v>
      </c>
      <c r="L44" s="46"/>
      <c r="M44" s="46"/>
    </row>
    <row r="45" spans="1:266">
      <c r="B45" s="26" t="s">
        <v>814</v>
      </c>
      <c r="C45" s="47" t="s">
        <v>807</v>
      </c>
      <c r="D45" s="34">
        <f>E45/100*6</f>
        <v>3.0000000000000009</v>
      </c>
      <c r="E45" s="34">
        <f>(Z35+AC35+AF35+AI35+AL35+AO35+AR35)/7</f>
        <v>50.000000000000007</v>
      </c>
      <c r="F45" s="34">
        <f>G45/100*6</f>
        <v>3.1428571428571432</v>
      </c>
      <c r="G45" s="34">
        <f>(AU35+AX35+BA35+BD35+BG35+BJ35+BM35)/7</f>
        <v>52.380952380952387</v>
      </c>
      <c r="H45" s="34">
        <f>I45/100*6</f>
        <v>2.4285714285714288</v>
      </c>
      <c r="I45" s="34">
        <f>(BP35+BS35+BV35+BY35+CB35+CE35+CH35)/7</f>
        <v>40.476190476190482</v>
      </c>
      <c r="J45" s="34">
        <f>K45/100*6</f>
        <v>3.4285714285714288</v>
      </c>
      <c r="K45" s="34">
        <f>(CK35+CN35+CQ35+CT35+CW35+CZ35+DC35)/7</f>
        <v>57.142857142857146</v>
      </c>
      <c r="L45" s="46"/>
      <c r="M45" s="46"/>
    </row>
    <row r="46" spans="1:266">
      <c r="B46" s="26"/>
      <c r="C46" s="47"/>
      <c r="D46" s="33">
        <f t="shared" ref="D46:I46" si="9">SUM(D43:D45)</f>
        <v>6.0000000000000009</v>
      </c>
      <c r="E46" s="33">
        <f t="shared" si="9"/>
        <v>100</v>
      </c>
      <c r="F46" s="33">
        <f t="shared" si="9"/>
        <v>6</v>
      </c>
      <c r="G46" s="33">
        <f t="shared" si="9"/>
        <v>100</v>
      </c>
      <c r="H46" s="33">
        <f t="shared" si="9"/>
        <v>6.0000000000000009</v>
      </c>
      <c r="I46" s="33">
        <f t="shared" si="9"/>
        <v>100.00000000000001</v>
      </c>
      <c r="J46" s="33">
        <f>SUM(J43:J45)</f>
        <v>6</v>
      </c>
      <c r="K46" s="33">
        <f>SUM(K43:K45)</f>
        <v>100</v>
      </c>
      <c r="L46" s="46"/>
      <c r="M46" s="46"/>
    </row>
    <row r="47" spans="1:266">
      <c r="B47" s="26" t="s">
        <v>812</v>
      </c>
      <c r="C47" s="47" t="s">
        <v>808</v>
      </c>
      <c r="D47" s="34">
        <f>E47/100*6</f>
        <v>0.85714285714285721</v>
      </c>
      <c r="E47" s="34">
        <f>(DD35+DG35+DJ35+DM35+DP35+DS35+DV35)/7</f>
        <v>14.285714285714286</v>
      </c>
      <c r="F47" s="46"/>
      <c r="G47" s="46"/>
      <c r="H47" s="46"/>
      <c r="I47" s="46"/>
      <c r="J47" s="46"/>
      <c r="K47" s="46"/>
      <c r="L47" s="46"/>
      <c r="M47" s="46"/>
    </row>
    <row r="48" spans="1:266">
      <c r="B48" s="26" t="s">
        <v>813</v>
      </c>
      <c r="C48" s="47" t="s">
        <v>808</v>
      </c>
      <c r="D48" s="34">
        <f>E48/100*6</f>
        <v>2.5714285714285712</v>
      </c>
      <c r="E48" s="34">
        <f>(DE35+DH35+DK35+DN35+DQ35+DT35+DW35)/7</f>
        <v>42.857142857142854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26" t="s">
        <v>814</v>
      </c>
      <c r="C49" s="47" t="s">
        <v>808</v>
      </c>
      <c r="D49" s="34">
        <f>E49/100*6</f>
        <v>2.5714285714285721</v>
      </c>
      <c r="E49" s="34">
        <f>(DF35+DI35+DL35+DO35+DR35+DU35+DX35)/7</f>
        <v>42.857142857142868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26"/>
      <c r="C50" s="48"/>
      <c r="D50" s="41">
        <f>SUM(D47:D49)</f>
        <v>6</v>
      </c>
      <c r="E50" s="41">
        <f>SUM(E47:E49)</f>
        <v>100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26"/>
      <c r="C51" s="47"/>
      <c r="D51" s="128" t="s">
        <v>159</v>
      </c>
      <c r="E51" s="128"/>
      <c r="F51" s="108" t="s">
        <v>116</v>
      </c>
      <c r="G51" s="109"/>
      <c r="H51" s="117" t="s">
        <v>174</v>
      </c>
      <c r="I51" s="118"/>
      <c r="J51" s="129" t="s">
        <v>186</v>
      </c>
      <c r="K51" s="129"/>
      <c r="L51" s="129" t="s">
        <v>117</v>
      </c>
      <c r="M51" s="129"/>
    </row>
    <row r="52" spans="2:13">
      <c r="B52" s="26" t="s">
        <v>812</v>
      </c>
      <c r="C52" s="47" t="s">
        <v>809</v>
      </c>
      <c r="D52" s="34">
        <f>E52/100*6</f>
        <v>1.1428571428571428</v>
      </c>
      <c r="E52" s="34">
        <f>(DY35+EB35+EE35+EH35+EK35+EN35+EQ35)/7</f>
        <v>19.047619047619047</v>
      </c>
      <c r="F52" s="34">
        <f>G52/100*6</f>
        <v>0</v>
      </c>
      <c r="G52" s="34">
        <f>(ET35+EW35+EZ35+FC35+FF35+FI35+FL35)/7</f>
        <v>0</v>
      </c>
      <c r="H52" s="34">
        <f>I52/100*6</f>
        <v>0.14285714285714285</v>
      </c>
      <c r="I52" s="34">
        <f>(FO35+FR35+FU35+FX35+GA35+GD35+GG35)/7</f>
        <v>2.3809523809523809</v>
      </c>
      <c r="J52" s="34">
        <f>K52/100*6</f>
        <v>1.2857142857142856</v>
      </c>
      <c r="K52" s="34">
        <f>(GJ35+GM35+GP35+GS35+GV35+GY35+HB35)/7</f>
        <v>21.428571428571427</v>
      </c>
      <c r="L52" s="34">
        <f>M52/100*6</f>
        <v>0.5714285714285714</v>
      </c>
      <c r="M52" s="34">
        <f>(HE35+HH35+HK35+HN35+HQ35+HT35+HW35)/7</f>
        <v>9.5238095238095237</v>
      </c>
    </row>
    <row r="53" spans="2:13">
      <c r="B53" s="26" t="s">
        <v>813</v>
      </c>
      <c r="C53" s="47" t="s">
        <v>809</v>
      </c>
      <c r="D53" s="34">
        <f>E53/100*6</f>
        <v>1.8571428571428572</v>
      </c>
      <c r="E53" s="34">
        <f>(DZ35+EC35+EF35+EI35+EL35+EO35+ER35)/7</f>
        <v>30.952380952380956</v>
      </c>
      <c r="F53" s="34">
        <f>G53/100*6</f>
        <v>1.4285714285714288</v>
      </c>
      <c r="G53" s="34">
        <f>(EU35+EX35+FA35+FD35+FG35+FJ35+FM35)/7</f>
        <v>23.809523809523814</v>
      </c>
      <c r="H53" s="34">
        <f>I53/100*6</f>
        <v>2.1428571428571428</v>
      </c>
      <c r="I53" s="34">
        <f>(FP35+FS35+FV35+FY35+GB35+GE35+GH35)/7</f>
        <v>35.714285714285715</v>
      </c>
      <c r="J53" s="34">
        <f>K53/100*6</f>
        <v>1.5714285714285716</v>
      </c>
      <c r="K53" s="34">
        <f>(GK35+GN35+GQ35+GT35+GW35+GZ35+HC35)/7</f>
        <v>26.190476190476193</v>
      </c>
      <c r="L53" s="34">
        <f>M53/100*6</f>
        <v>2.4285714285714288</v>
      </c>
      <c r="M53" s="34">
        <f>(HF35+HI35+HL35+HO35+HR35+HU35+HX35)/7</f>
        <v>40.476190476190482</v>
      </c>
    </row>
    <row r="54" spans="2:13">
      <c r="B54" s="26" t="s">
        <v>814</v>
      </c>
      <c r="C54" s="47" t="s">
        <v>809</v>
      </c>
      <c r="D54" s="34">
        <f>E54/100*6</f>
        <v>3</v>
      </c>
      <c r="E54" s="34">
        <f>(EA35+ED35+EG35+EJ35+EM35+EP35+ES35)/7</f>
        <v>50</v>
      </c>
      <c r="F54" s="34">
        <f>G54/100*6</f>
        <v>4.5714285714285712</v>
      </c>
      <c r="G54" s="34">
        <f>(EV35+EY35+FB35+FE35+FH35+FK35+FN35)/7</f>
        <v>76.19047619047619</v>
      </c>
      <c r="H54" s="34">
        <f>I54/100*6</f>
        <v>3.7142857142857144</v>
      </c>
      <c r="I54" s="34">
        <f>(FQ35+FT35+FW35+FZ35+GC35+GF35+GI35)/7</f>
        <v>61.904761904761905</v>
      </c>
      <c r="J54" s="34">
        <f>K54/100*6</f>
        <v>3.1428571428571432</v>
      </c>
      <c r="K54" s="34">
        <f>(GL35+GO35+GR35+GU35+GX35+HA35+HD35)/7</f>
        <v>52.380952380952387</v>
      </c>
      <c r="L54" s="34">
        <f>M54/100*6</f>
        <v>3.0000000000000009</v>
      </c>
      <c r="M54" s="34">
        <f>(HG35+HJ35+HM35+HP35+HS35+HV35+HY35)/7</f>
        <v>50.000000000000007</v>
      </c>
    </row>
    <row r="55" spans="2:13">
      <c r="B55" s="26"/>
      <c r="C55" s="47"/>
      <c r="D55" s="33">
        <f t="shared" ref="D55:K55" si="10">SUM(D52:D54)</f>
        <v>6</v>
      </c>
      <c r="E55" s="33">
        <f t="shared" si="10"/>
        <v>100</v>
      </c>
      <c r="F55" s="33">
        <f t="shared" si="10"/>
        <v>6</v>
      </c>
      <c r="G55" s="33">
        <f t="shared" si="10"/>
        <v>100</v>
      </c>
      <c r="H55" s="33">
        <f t="shared" si="10"/>
        <v>6</v>
      </c>
      <c r="I55" s="33">
        <f t="shared" si="10"/>
        <v>100</v>
      </c>
      <c r="J55" s="33">
        <f t="shared" si="10"/>
        <v>6</v>
      </c>
      <c r="K55" s="33">
        <f t="shared" si="10"/>
        <v>100</v>
      </c>
      <c r="L55" s="33">
        <f>SUM(L52:L54)</f>
        <v>6.0000000000000009</v>
      </c>
      <c r="M55" s="33">
        <f>SUM(M52:M54)</f>
        <v>100.00000000000001</v>
      </c>
    </row>
    <row r="56" spans="2:13">
      <c r="B56" s="26" t="s">
        <v>812</v>
      </c>
      <c r="C56" s="47" t="s">
        <v>810</v>
      </c>
      <c r="D56" s="34">
        <f>E56/100*6</f>
        <v>0</v>
      </c>
      <c r="E56" s="34">
        <f>(HZ35+IC35+IF35+II35+IL35+IO35+IR35)/7</f>
        <v>0</v>
      </c>
      <c r="F56" s="46"/>
      <c r="G56" s="46"/>
      <c r="H56" s="46"/>
      <c r="I56" s="46"/>
      <c r="J56" s="46"/>
      <c r="K56" s="46"/>
      <c r="L56" s="46"/>
      <c r="M56" s="46"/>
    </row>
    <row r="57" spans="2:13">
      <c r="B57" s="26" t="s">
        <v>813</v>
      </c>
      <c r="C57" s="47" t="s">
        <v>810</v>
      </c>
      <c r="D57" s="34">
        <f>E57/100*6</f>
        <v>2.2857142857142856</v>
      </c>
      <c r="E57" s="34">
        <f>(IA35+ID35+IG35+IJ35+IM35+IP35+IS35)/7</f>
        <v>38.095238095238095</v>
      </c>
      <c r="F57" s="46"/>
      <c r="G57" s="46"/>
      <c r="H57" s="46"/>
      <c r="I57" s="46"/>
      <c r="J57" s="46"/>
      <c r="K57" s="46"/>
      <c r="L57" s="46"/>
      <c r="M57" s="46"/>
    </row>
    <row r="58" spans="2:13">
      <c r="B58" s="26" t="s">
        <v>814</v>
      </c>
      <c r="C58" s="47" t="s">
        <v>810</v>
      </c>
      <c r="D58" s="34">
        <f>E58/100*6</f>
        <v>3.7142857142857144</v>
      </c>
      <c r="E58" s="34">
        <f>(IB35+IE35+IH35+IK35+IN35+IQ35+IT35)/7</f>
        <v>61.904761904761912</v>
      </c>
      <c r="F58" s="46"/>
      <c r="G58" s="46"/>
      <c r="H58" s="46"/>
      <c r="I58" s="46"/>
      <c r="J58" s="46"/>
      <c r="K58" s="46"/>
      <c r="L58" s="46"/>
      <c r="M58" s="46"/>
    </row>
    <row r="59" spans="2:13">
      <c r="B59" s="26"/>
      <c r="C59" s="47"/>
      <c r="D59" s="33">
        <f>SUM(D56:D58)</f>
        <v>6</v>
      </c>
      <c r="E59" s="33">
        <f>SUM(E56:E58)</f>
        <v>100</v>
      </c>
      <c r="F59" s="46"/>
      <c r="G59" s="46"/>
      <c r="H59" s="46"/>
      <c r="I59" s="46"/>
      <c r="J59" s="46"/>
      <c r="K59" s="46"/>
      <c r="L59" s="46"/>
      <c r="M59" s="46"/>
    </row>
    <row r="60" spans="2:13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</cp:lastModifiedBy>
  <cp:lastPrinted>2024-10-12T12:06:43Z</cp:lastPrinted>
  <dcterms:created xsi:type="dcterms:W3CDTF">2022-12-22T06:57:03Z</dcterms:created>
  <dcterms:modified xsi:type="dcterms:W3CDTF">2024-10-12T12:15:54Z</dcterms:modified>
</cp:coreProperties>
</file>