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60" windowWidth="14610" windowHeight="11700" tabRatio="758" activeTab="3"/>
  </bookViews>
  <sheets>
    <sheet name="Средняя группа" sheetId="16" r:id="rId1"/>
    <sheet name="Старшая группа" sheetId="17" r:id="rId2"/>
    <sheet name="Предшкольная группа" sheetId="18" r:id="rId3"/>
    <sheet name="Общий свод методистаДО" sheetId="14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4" l="1"/>
  <c r="D4" i="18"/>
  <c r="D4" i="17"/>
  <c r="D4" i="16"/>
  <c r="D3" i="14"/>
  <c r="D3" i="18"/>
  <c r="D3" i="17"/>
  <c r="D3" i="16"/>
  <c r="AM505" i="14" l="1"/>
  <c r="AL505" i="14"/>
  <c r="AK505" i="14"/>
  <c r="AM504" i="14"/>
  <c r="AL504" i="14"/>
  <c r="AK504" i="14"/>
  <c r="AM503" i="14"/>
  <c r="AL503" i="14"/>
  <c r="AK503" i="14"/>
  <c r="AM502" i="14"/>
  <c r="AL502" i="14"/>
  <c r="AK502" i="14"/>
  <c r="AM501" i="14"/>
  <c r="AL501" i="14"/>
  <c r="AK501" i="14"/>
  <c r="AM500" i="14"/>
  <c r="AL500" i="14"/>
  <c r="AK500" i="14"/>
  <c r="AE505" i="14"/>
  <c r="AD505" i="14"/>
  <c r="AC505" i="14"/>
  <c r="AE504" i="14"/>
  <c r="AD504" i="14"/>
  <c r="AC504" i="14"/>
  <c r="AE503" i="14"/>
  <c r="AD503" i="14"/>
  <c r="AC503" i="14"/>
  <c r="AE502" i="14"/>
  <c r="AD502" i="14"/>
  <c r="AC502" i="14"/>
  <c r="AE501" i="14"/>
  <c r="AD501" i="14"/>
  <c r="AC501" i="14"/>
  <c r="AE500" i="14"/>
  <c r="AD500" i="14"/>
  <c r="AC500" i="14"/>
  <c r="W505" i="14"/>
  <c r="V505" i="14"/>
  <c r="U505" i="14"/>
  <c r="W504" i="14"/>
  <c r="V504" i="14"/>
  <c r="U504" i="14"/>
  <c r="W503" i="14"/>
  <c r="V503" i="14"/>
  <c r="U503" i="14"/>
  <c r="W502" i="14"/>
  <c r="V502" i="14"/>
  <c r="U502" i="14"/>
  <c r="W501" i="14"/>
  <c r="V501" i="14"/>
  <c r="U501" i="14"/>
  <c r="W500" i="14"/>
  <c r="V500" i="14"/>
  <c r="U500" i="14"/>
  <c r="O505" i="14"/>
  <c r="N505" i="14"/>
  <c r="M505" i="14"/>
  <c r="O504" i="14"/>
  <c r="N504" i="14"/>
  <c r="M504" i="14"/>
  <c r="O503" i="14"/>
  <c r="N503" i="14"/>
  <c r="M503" i="14"/>
  <c r="O502" i="14"/>
  <c r="N502" i="14"/>
  <c r="M502" i="14"/>
  <c r="O501" i="14"/>
  <c r="N501" i="14"/>
  <c r="M501" i="14"/>
  <c r="O500" i="14"/>
  <c r="N500" i="14"/>
  <c r="M500" i="14"/>
  <c r="G505" i="14"/>
  <c r="F505" i="14"/>
  <c r="G504" i="14"/>
  <c r="F504" i="14"/>
  <c r="G503" i="14"/>
  <c r="F503" i="14"/>
  <c r="G502" i="14"/>
  <c r="F502" i="14"/>
  <c r="G501" i="14"/>
  <c r="F501" i="14"/>
  <c r="G500" i="14"/>
  <c r="F500" i="14"/>
  <c r="E505" i="14"/>
  <c r="E504" i="14"/>
  <c r="E503" i="14"/>
  <c r="E502" i="14"/>
  <c r="E501" i="14"/>
  <c r="E500" i="14"/>
  <c r="G73" i="14" l="1"/>
  <c r="F69" i="14"/>
  <c r="F65" i="14"/>
  <c r="F61" i="14"/>
  <c r="Y56" i="14"/>
  <c r="X56" i="14"/>
  <c r="X57" i="14" s="1"/>
  <c r="W56" i="14"/>
  <c r="V56" i="14"/>
  <c r="V57" i="14" s="1"/>
  <c r="U56" i="14"/>
  <c r="T56" i="14"/>
  <c r="T57" i="14" s="1"/>
  <c r="S56" i="14"/>
  <c r="R56" i="14"/>
  <c r="R57" i="14" s="1"/>
  <c r="Q56" i="14"/>
  <c r="P56" i="14"/>
  <c r="P57" i="14" s="1"/>
  <c r="O56" i="14"/>
  <c r="N56" i="14"/>
  <c r="N57" i="14" s="1"/>
  <c r="M56" i="14"/>
  <c r="L56" i="14"/>
  <c r="L57" i="14" s="1"/>
  <c r="K56" i="14"/>
  <c r="K57" i="14" s="1"/>
  <c r="J56" i="14"/>
  <c r="J57" i="14" s="1"/>
  <c r="I56" i="14"/>
  <c r="H56" i="14"/>
  <c r="G56" i="14"/>
  <c r="F56" i="14"/>
  <c r="E56" i="14"/>
  <c r="D56" i="14"/>
  <c r="AD55" i="14"/>
  <c r="AE55" i="14" s="1"/>
  <c r="AB55" i="14"/>
  <c r="AC55" i="14" s="1"/>
  <c r="Z55" i="14"/>
  <c r="AA55" i="14" s="1"/>
  <c r="AD54" i="14"/>
  <c r="AB54" i="14"/>
  <c r="AC54" i="14" s="1"/>
  <c r="Z54" i="14"/>
  <c r="AD53" i="14"/>
  <c r="E72" i="14" s="1"/>
  <c r="AB53" i="14"/>
  <c r="E71" i="14" s="1"/>
  <c r="Z53" i="14"/>
  <c r="AA53" i="14" s="1"/>
  <c r="AD52" i="14"/>
  <c r="E68" i="14" s="1"/>
  <c r="AB52" i="14"/>
  <c r="AC52" i="14" s="1"/>
  <c r="Z52" i="14"/>
  <c r="E66" i="14" s="1"/>
  <c r="AD51" i="14"/>
  <c r="E64" i="14" s="1"/>
  <c r="AB51" i="14"/>
  <c r="Z51" i="14"/>
  <c r="AA51" i="14" s="1"/>
  <c r="AD50" i="14"/>
  <c r="AB50" i="14"/>
  <c r="AC50" i="14" s="1"/>
  <c r="Z50" i="14"/>
  <c r="E76" i="14" l="1"/>
  <c r="E74" i="14"/>
  <c r="AD56" i="14"/>
  <c r="AE56" i="14" s="1"/>
  <c r="M57" i="14"/>
  <c r="Q57" i="14"/>
  <c r="U57" i="14"/>
  <c r="Y57" i="14"/>
  <c r="E67" i="14"/>
  <c r="P67" i="14" s="1"/>
  <c r="AB56" i="14"/>
  <c r="AC56" i="14" s="1"/>
  <c r="Z56" i="14"/>
  <c r="AA56" i="14" s="1"/>
  <c r="O57" i="14"/>
  <c r="S57" i="14"/>
  <c r="W57" i="14"/>
  <c r="E62" i="14"/>
  <c r="AA50" i="14"/>
  <c r="AE50" i="14"/>
  <c r="AC51" i="14"/>
  <c r="AA52" i="14"/>
  <c r="AE52" i="14"/>
  <c r="AC53" i="14"/>
  <c r="AA54" i="14"/>
  <c r="AE54" i="14"/>
  <c r="E70" i="14"/>
  <c r="P68" i="14" s="1"/>
  <c r="E63" i="14"/>
  <c r="E75" i="14"/>
  <c r="AE51" i="14"/>
  <c r="AE53" i="14"/>
  <c r="P69" i="14" l="1"/>
  <c r="P66" i="14"/>
  <c r="F164" i="17" l="1"/>
  <c r="E11" i="14" s="1"/>
  <c r="J164" i="18" l="1"/>
  <c r="I12" i="14" s="1"/>
  <c r="I164" i="18"/>
  <c r="H12" i="14" s="1"/>
  <c r="H164" i="18"/>
  <c r="G12" i="14" s="1"/>
  <c r="G164" i="18"/>
  <c r="F12" i="14" s="1"/>
  <c r="F164" i="18"/>
  <c r="E12" i="14" s="1"/>
  <c r="E164" i="18"/>
  <c r="D12" i="14" s="1"/>
  <c r="J164" i="17"/>
  <c r="I11" i="14" s="1"/>
  <c r="I164" i="17"/>
  <c r="H11" i="14" s="1"/>
  <c r="H164" i="17"/>
  <c r="G11" i="14" s="1"/>
  <c r="G164" i="17"/>
  <c r="F11" i="14" s="1"/>
  <c r="E164" i="17"/>
  <c r="D11" i="14" s="1"/>
  <c r="J165" i="16"/>
  <c r="I10" i="14" s="1"/>
  <c r="I165" i="16"/>
  <c r="H10" i="14" s="1"/>
  <c r="H165" i="16"/>
  <c r="G10" i="14" s="1"/>
  <c r="G165" i="16"/>
  <c r="F10" i="14" s="1"/>
  <c r="F165" i="16"/>
  <c r="E10" i="14" s="1"/>
  <c r="E165" i="16"/>
  <c r="D10" i="14" s="1"/>
  <c r="I14" i="14" l="1"/>
  <c r="H14" i="14"/>
  <c r="G14" i="14"/>
  <c r="D14" i="14"/>
  <c r="E14" i="14"/>
  <c r="F14" i="14"/>
  <c r="H505" i="14"/>
  <c r="I505" i="14"/>
  <c r="J505" i="14"/>
  <c r="X505" i="14"/>
  <c r="Y505" i="14"/>
  <c r="Z505" i="14"/>
  <c r="AN505" i="14"/>
  <c r="AO505" i="14"/>
  <c r="AP505" i="14"/>
  <c r="H500" i="14"/>
  <c r="I500" i="14"/>
  <c r="J500" i="14"/>
  <c r="X500" i="14"/>
  <c r="Y500" i="14"/>
  <c r="Z500" i="14"/>
  <c r="AN500" i="14"/>
  <c r="AO500" i="14"/>
  <c r="AP500" i="14"/>
  <c r="L164" i="18"/>
  <c r="K12" i="14" s="1"/>
  <c r="H504" i="14" s="1"/>
  <c r="M164" i="18"/>
  <c r="L12" i="14" s="1"/>
  <c r="I504" i="14" s="1"/>
  <c r="N164" i="18"/>
  <c r="M12" i="14" s="1"/>
  <c r="J504" i="14" s="1"/>
  <c r="O164" i="18"/>
  <c r="P164" i="18"/>
  <c r="Q164" i="18"/>
  <c r="R164" i="18"/>
  <c r="S164" i="18"/>
  <c r="T164" i="18"/>
  <c r="U164" i="18"/>
  <c r="V164" i="18"/>
  <c r="W164" i="18"/>
  <c r="X164" i="18"/>
  <c r="Y164" i="18"/>
  <c r="Z164" i="18"/>
  <c r="AA164" i="18"/>
  <c r="Q12" i="14" s="1"/>
  <c r="X504" i="14" s="1"/>
  <c r="AB164" i="18"/>
  <c r="R12" i="14" s="1"/>
  <c r="Y504" i="14" s="1"/>
  <c r="AC164" i="18"/>
  <c r="S12" i="14" s="1"/>
  <c r="Z504" i="14" s="1"/>
  <c r="AD164" i="18"/>
  <c r="AE164" i="18"/>
  <c r="AF164" i="18"/>
  <c r="AG164" i="18"/>
  <c r="AH164" i="18"/>
  <c r="AI164" i="18"/>
  <c r="AJ164" i="18"/>
  <c r="AK164" i="18"/>
  <c r="AL164" i="18"/>
  <c r="AM164" i="18"/>
  <c r="AN164" i="18"/>
  <c r="AO164" i="18"/>
  <c r="AP164" i="18"/>
  <c r="AQ164" i="18"/>
  <c r="AR164" i="18"/>
  <c r="AS164" i="18"/>
  <c r="W12" i="14" s="1"/>
  <c r="AN504" i="14" s="1"/>
  <c r="AT164" i="18"/>
  <c r="X12" i="14" s="1"/>
  <c r="AO504" i="14" s="1"/>
  <c r="AU164" i="18"/>
  <c r="Y12" i="14" s="1"/>
  <c r="AP504" i="14" s="1"/>
  <c r="L164" i="17"/>
  <c r="K11" i="14" s="1"/>
  <c r="H503" i="14" s="1"/>
  <c r="M164" i="17"/>
  <c r="L11" i="14" s="1"/>
  <c r="I503" i="14" s="1"/>
  <c r="N164" i="17"/>
  <c r="M11" i="14" s="1"/>
  <c r="J503" i="14" s="1"/>
  <c r="O164" i="17"/>
  <c r="P164" i="17"/>
  <c r="Q164" i="17"/>
  <c r="R164" i="17"/>
  <c r="S164" i="17"/>
  <c r="T164" i="17"/>
  <c r="U164" i="17"/>
  <c r="V164" i="17"/>
  <c r="W164" i="17"/>
  <c r="X164" i="17"/>
  <c r="Q11" i="14" s="1"/>
  <c r="X503" i="14" s="1"/>
  <c r="Y164" i="17"/>
  <c r="R11" i="14" s="1"/>
  <c r="Y503" i="14" s="1"/>
  <c r="Z164" i="17"/>
  <c r="S11" i="14" s="1"/>
  <c r="Z503" i="14" s="1"/>
  <c r="AA164" i="17"/>
  <c r="AB164" i="17"/>
  <c r="AC164" i="17"/>
  <c r="AD164" i="17"/>
  <c r="AE164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W11" i="14" s="1"/>
  <c r="AN503" i="14" s="1"/>
  <c r="AQ164" i="17"/>
  <c r="X11" i="14" s="1"/>
  <c r="AO503" i="14" s="1"/>
  <c r="AR164" i="17"/>
  <c r="Y11" i="14" s="1"/>
  <c r="AP503" i="14" s="1"/>
  <c r="H501" i="14"/>
  <c r="I501" i="14"/>
  <c r="J501" i="14"/>
  <c r="X501" i="14"/>
  <c r="Y501" i="14"/>
  <c r="Z501" i="14"/>
  <c r="AN501" i="14"/>
  <c r="AO501" i="14"/>
  <c r="AP501" i="14"/>
  <c r="L165" i="16"/>
  <c r="K10" i="14" s="1"/>
  <c r="H502" i="14" s="1"/>
  <c r="M165" i="16"/>
  <c r="L10" i="14" s="1"/>
  <c r="I502" i="14" s="1"/>
  <c r="N165" i="16"/>
  <c r="M10" i="14" s="1"/>
  <c r="J502" i="14" s="1"/>
  <c r="O165" i="16"/>
  <c r="P165" i="16"/>
  <c r="Q165" i="16"/>
  <c r="R165" i="16"/>
  <c r="S165" i="16"/>
  <c r="T165" i="16"/>
  <c r="U165" i="16"/>
  <c r="V165" i="16"/>
  <c r="W165" i="16"/>
  <c r="X165" i="16"/>
  <c r="Q10" i="14" s="1"/>
  <c r="X502" i="14" s="1"/>
  <c r="Y165" i="16"/>
  <c r="R10" i="14" s="1"/>
  <c r="Y502" i="14" s="1"/>
  <c r="Z165" i="16"/>
  <c r="S10" i="14" s="1"/>
  <c r="Z502" i="14" s="1"/>
  <c r="AA165" i="16"/>
  <c r="AB165" i="16"/>
  <c r="AC165" i="16"/>
  <c r="AD165" i="16"/>
  <c r="AE165" i="16"/>
  <c r="AF165" i="16"/>
  <c r="AG165" i="16"/>
  <c r="AH165" i="16"/>
  <c r="AI165" i="16"/>
  <c r="AJ165" i="16"/>
  <c r="AK165" i="16"/>
  <c r="AL165" i="16"/>
  <c r="AM165" i="16"/>
  <c r="AN165" i="16"/>
  <c r="AO165" i="16"/>
  <c r="AP165" i="16"/>
  <c r="W10" i="14" s="1"/>
  <c r="AN502" i="14" s="1"/>
  <c r="AQ165" i="16"/>
  <c r="X10" i="14" s="1"/>
  <c r="AO502" i="14" s="1"/>
  <c r="AR165" i="16"/>
  <c r="Y10" i="14" s="1"/>
  <c r="AP502" i="14" s="1"/>
  <c r="R505" i="14" l="1"/>
  <c r="AH505" i="14"/>
  <c r="Q505" i="14"/>
  <c r="AG505" i="14"/>
  <c r="P505" i="14"/>
  <c r="AF505" i="14"/>
  <c r="R501" i="14"/>
  <c r="V12" i="14"/>
  <c r="AH504" i="14" s="1"/>
  <c r="O12" i="14"/>
  <c r="Q504" i="14" s="1"/>
  <c r="U11" i="14"/>
  <c r="AG503" i="14" s="1"/>
  <c r="U10" i="14"/>
  <c r="AG502" i="14" s="1"/>
  <c r="AH501" i="14"/>
  <c r="P500" i="14"/>
  <c r="U12" i="14"/>
  <c r="AG504" i="14" s="1"/>
  <c r="N12" i="14"/>
  <c r="P504" i="14" s="1"/>
  <c r="T12" i="14"/>
  <c r="AF504" i="14" s="1"/>
  <c r="P12" i="14"/>
  <c r="R504" i="14" s="1"/>
  <c r="T11" i="14"/>
  <c r="AF503" i="14" s="1"/>
  <c r="O11" i="14"/>
  <c r="Q503" i="14" s="1"/>
  <c r="N11" i="14"/>
  <c r="P503" i="14" s="1"/>
  <c r="P11" i="14"/>
  <c r="R503" i="14" s="1"/>
  <c r="V11" i="14"/>
  <c r="AH503" i="14" s="1"/>
  <c r="T10" i="14"/>
  <c r="AF502" i="14" s="1"/>
  <c r="P10" i="14"/>
  <c r="R502" i="14" s="1"/>
  <c r="O10" i="14"/>
  <c r="Q502" i="14" s="1"/>
  <c r="N10" i="14"/>
  <c r="P502" i="14" s="1"/>
  <c r="V10" i="14"/>
  <c r="AH502" i="14" s="1"/>
  <c r="AG501" i="14"/>
  <c r="AF501" i="14"/>
  <c r="Q501" i="14"/>
  <c r="P501" i="14"/>
  <c r="AH500" i="14"/>
  <c r="AG500" i="14"/>
  <c r="R500" i="14"/>
  <c r="AF500" i="14"/>
  <c r="Q500" i="14"/>
  <c r="K14" i="14"/>
  <c r="L14" i="14"/>
  <c r="M14" i="14"/>
  <c r="Q14" i="14"/>
  <c r="R14" i="14"/>
  <c r="S14" i="14"/>
  <c r="W14" i="14"/>
  <c r="X14" i="14"/>
  <c r="Y14" i="14"/>
  <c r="U14" i="14" l="1"/>
  <c r="V14" i="14"/>
  <c r="N14" i="14"/>
  <c r="T14" i="14"/>
  <c r="P14" i="14"/>
  <c r="O14" i="14"/>
  <c r="AD13" i="14"/>
  <c r="AD12" i="14"/>
  <c r="AD11" i="14"/>
  <c r="AD10" i="14"/>
  <c r="AD9" i="14"/>
  <c r="AD8" i="14"/>
  <c r="AB13" i="14"/>
  <c r="AB12" i="14"/>
  <c r="AB11" i="14"/>
  <c r="AB10" i="14"/>
  <c r="AB9" i="14"/>
  <c r="AB8" i="14"/>
  <c r="Z13" i="14"/>
  <c r="Z12" i="14"/>
  <c r="Z11" i="14"/>
  <c r="Z10" i="14"/>
  <c r="Z9" i="14"/>
  <c r="Z8" i="14"/>
  <c r="K164" i="18"/>
  <c r="K164" i="17"/>
  <c r="K165" i="16"/>
  <c r="AA13" i="14" l="1"/>
  <c r="AU165" i="18"/>
  <c r="J12" i="14"/>
  <c r="AC12" i="14" s="1"/>
  <c r="K165" i="17"/>
  <c r="J11" i="14"/>
  <c r="F38" i="14" s="1"/>
  <c r="K166" i="16"/>
  <c r="J10" i="14"/>
  <c r="F34" i="14" s="1"/>
  <c r="F30" i="14"/>
  <c r="E28" i="14"/>
  <c r="E27" i="14"/>
  <c r="E29" i="14"/>
  <c r="E35" i="14"/>
  <c r="E44" i="14"/>
  <c r="E37" i="14"/>
  <c r="E39" i="14"/>
  <c r="E32" i="14"/>
  <c r="E41" i="14"/>
  <c r="E43" i="14"/>
  <c r="E36" i="14"/>
  <c r="E45" i="14"/>
  <c r="E31" i="14"/>
  <c r="E40" i="14"/>
  <c r="E33" i="14"/>
  <c r="Q165" i="18"/>
  <c r="Y165" i="18"/>
  <c r="AG165" i="18"/>
  <c r="AO165" i="18"/>
  <c r="X165" i="18"/>
  <c r="AN165" i="18"/>
  <c r="L165" i="18"/>
  <c r="T165" i="18"/>
  <c r="AB165" i="18"/>
  <c r="AJ165" i="18"/>
  <c r="AR165" i="18"/>
  <c r="P165" i="18"/>
  <c r="AF165" i="18"/>
  <c r="M165" i="18"/>
  <c r="U165" i="18"/>
  <c r="AC165" i="18"/>
  <c r="AK165" i="18"/>
  <c r="AS165" i="18"/>
  <c r="AO166" i="16"/>
  <c r="AC166" i="16"/>
  <c r="AG166" i="16"/>
  <c r="AH166" i="16"/>
  <c r="AK166" i="16"/>
  <c r="O165" i="17"/>
  <c r="S165" i="17"/>
  <c r="W165" i="17"/>
  <c r="AA165" i="17"/>
  <c r="AE165" i="17"/>
  <c r="AI165" i="17"/>
  <c r="AM165" i="17"/>
  <c r="AQ165" i="17"/>
  <c r="AD166" i="16"/>
  <c r="AL166" i="16"/>
  <c r="L165" i="17"/>
  <c r="T165" i="17"/>
  <c r="AB165" i="17"/>
  <c r="AF165" i="17"/>
  <c r="AN165" i="17"/>
  <c r="Z14" i="14"/>
  <c r="AA166" i="16"/>
  <c r="AE166" i="16"/>
  <c r="AI166" i="16"/>
  <c r="AM166" i="16"/>
  <c r="AQ166" i="16"/>
  <c r="M165" i="17"/>
  <c r="Q165" i="17"/>
  <c r="U165" i="17"/>
  <c r="Y165" i="17"/>
  <c r="AC165" i="17"/>
  <c r="AG165" i="17"/>
  <c r="AK165" i="17"/>
  <c r="AO165" i="17"/>
  <c r="N165" i="18"/>
  <c r="R165" i="18"/>
  <c r="V165" i="18"/>
  <c r="Z165" i="18"/>
  <c r="AD165" i="18"/>
  <c r="AH165" i="18"/>
  <c r="AL165" i="18"/>
  <c r="AP165" i="18"/>
  <c r="AT165" i="18"/>
  <c r="AP166" i="16"/>
  <c r="P165" i="17"/>
  <c r="X165" i="17"/>
  <c r="AJ165" i="17"/>
  <c r="AR165" i="17"/>
  <c r="AB166" i="16"/>
  <c r="AF166" i="16"/>
  <c r="AJ166" i="16"/>
  <c r="AN166" i="16"/>
  <c r="AR166" i="16"/>
  <c r="N165" i="17"/>
  <c r="R165" i="17"/>
  <c r="V165" i="17"/>
  <c r="Z165" i="17"/>
  <c r="AD165" i="17"/>
  <c r="AH165" i="17"/>
  <c r="AL165" i="17"/>
  <c r="AP165" i="17"/>
  <c r="K165" i="18"/>
  <c r="O165" i="18"/>
  <c r="S165" i="18"/>
  <c r="W165" i="18"/>
  <c r="AA165" i="18"/>
  <c r="AE165" i="18"/>
  <c r="AI165" i="18"/>
  <c r="AM165" i="18"/>
  <c r="AQ165" i="18"/>
  <c r="AD14" i="14"/>
  <c r="AB14" i="14"/>
  <c r="O166" i="16"/>
  <c r="S166" i="16"/>
  <c r="L166" i="16"/>
  <c r="P166" i="16"/>
  <c r="T166" i="16"/>
  <c r="X166" i="16"/>
  <c r="M166" i="16"/>
  <c r="Q166" i="16"/>
  <c r="U166" i="16"/>
  <c r="Y166" i="16"/>
  <c r="W166" i="16"/>
  <c r="N166" i="16"/>
  <c r="R166" i="16"/>
  <c r="V166" i="16"/>
  <c r="Z166" i="16"/>
  <c r="Y65" i="14" l="1"/>
  <c r="G42" i="14"/>
  <c r="AE13" i="14"/>
  <c r="AC13" i="14"/>
  <c r="AA12" i="14"/>
  <c r="AC10" i="14"/>
  <c r="AE10" i="14"/>
  <c r="AC11" i="14"/>
  <c r="AE12" i="14"/>
  <c r="Y69" i="14"/>
  <c r="AE11" i="14"/>
  <c r="AA11" i="14"/>
  <c r="AE9" i="14"/>
  <c r="AC9" i="14"/>
  <c r="Y67" i="14"/>
  <c r="AA10" i="14"/>
  <c r="AA9" i="14"/>
  <c r="Y68" i="14"/>
  <c r="Y66" i="14"/>
  <c r="E21" i="14"/>
  <c r="E22" i="14"/>
  <c r="E23" i="14"/>
  <c r="F26" i="14" l="1"/>
  <c r="J14" i="14"/>
  <c r="AC8" i="14"/>
  <c r="AE8" i="14"/>
  <c r="AA8" i="14"/>
  <c r="E20" i="14" l="1"/>
  <c r="J15" i="14"/>
  <c r="P15" i="14"/>
  <c r="Q15" i="14"/>
  <c r="Y15" i="14"/>
  <c r="O15" i="14"/>
  <c r="S15" i="14"/>
  <c r="U15" i="14"/>
  <c r="K15" i="14"/>
  <c r="W15" i="14"/>
  <c r="AA14" i="14"/>
  <c r="N15" i="14"/>
  <c r="R15" i="14"/>
  <c r="AC14" i="14"/>
  <c r="V15" i="14"/>
  <c r="T15" i="14"/>
  <c r="X15" i="14"/>
  <c r="AE14" i="14"/>
  <c r="L15" i="14"/>
  <c r="M15" i="14"/>
</calcChain>
</file>

<file path=xl/sharedStrings.xml><?xml version="1.0" encoding="utf-8"?>
<sst xmlns="http://schemas.openxmlformats.org/spreadsheetml/2006/main" count="415" uniqueCount="96">
  <si>
    <t>№</t>
  </si>
  <si>
    <t>Всего детей в ДО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</si>
  <si>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</si>
  <si>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</si>
  <si>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</si>
  <si>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</si>
  <si>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</si>
  <si>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>Свод методиста районного отдела образования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</si>
  <si>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</si>
  <si>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</si>
  <si>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</si>
  <si>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Развитие познавательных и интеллектуальных навыков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</si>
  <si>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</si>
  <si>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</si>
  <si>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</si>
  <si>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</si>
  <si>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</si>
  <si>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</si>
  <si>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</si>
  <si>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</si>
  <si>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</t>
  </si>
  <si>
    <t>Предшкольный класс</t>
  </si>
  <si>
    <t>город</t>
  </si>
  <si>
    <t>село</t>
  </si>
  <si>
    <t>Язык обучения</t>
  </si>
  <si>
    <t>казахский</t>
  </si>
  <si>
    <t>русский</t>
  </si>
  <si>
    <t>смешанный (рус/каз)</t>
  </si>
  <si>
    <t>другие языки</t>
  </si>
  <si>
    <t>Населенный пункт</t>
  </si>
  <si>
    <t>Приложение 3</t>
  </si>
  <si>
    <t>ИТОГО</t>
  </si>
  <si>
    <r>
      <rPr>
        <b/>
        <sz val="11"/>
        <color theme="1"/>
        <rFont val="Times New Roman"/>
        <family val="1"/>
        <charset val="204"/>
      </rPr>
      <t>Примечание:</t>
    </r>
    <r>
      <rPr>
        <sz val="11"/>
        <color theme="1"/>
        <rFont val="Times New Roman"/>
        <family val="1"/>
        <charset val="204"/>
      </rPr>
      <t xml:space="preserve"> в колонках Населенный пункт и Язык обучения в нужном столбце ставите 1</t>
    </r>
  </si>
  <si>
    <t>Развитие речи</t>
  </si>
  <si>
    <t>Художественная литература</t>
  </si>
  <si>
    <t>Лепка</t>
  </si>
  <si>
    <t>Музыка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</si>
  <si>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</si>
  <si>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</si>
  <si>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</si>
  <si>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</si>
  <si>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</si>
  <si>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r>
      <rPr>
        <b/>
        <sz val="12"/>
        <color rgb="FFFF0000"/>
        <rFont val="Times New Roman"/>
        <family val="1"/>
        <charset val="204"/>
      </rPr>
      <t xml:space="preserve">Примечание: </t>
    </r>
    <r>
      <rPr>
        <sz val="12"/>
        <color rgb="FFFF0000"/>
        <rFont val="Times New Roman"/>
        <family val="1"/>
        <charset val="204"/>
      </rPr>
      <t xml:space="preserve">в колонках Населенный пункт и Язык обучения ставите количество по региону  </t>
    </r>
  </si>
  <si>
    <t xml:space="preserve">Всего детей 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</si>
  <si>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</si>
  <si>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</si>
  <si>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</si>
  <si>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</si>
  <si>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</si>
  <si>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</si>
  <si>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</si>
  <si>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</si>
  <si>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</si>
  <si>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</si>
  <si>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</si>
  <si>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</si>
  <si>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
ними не проводится".</t>
  </si>
  <si>
    <t xml:space="preserve">стартовый: </t>
  </si>
  <si>
    <t>промежуточный:</t>
  </si>
  <si>
    <t>детей раннего возраста (дети 1 года) составляет</t>
  </si>
  <si>
    <t xml:space="preserve">дети раннего возраста (дети 1 года) 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</si>
  <si>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</si>
  <si>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>промежуточный</t>
  </si>
  <si>
    <t>стартовый</t>
  </si>
  <si>
    <t>Диаграммы в разрезе каждого возрастного периода</t>
  </si>
  <si>
    <t>Наименование района, области</t>
  </si>
  <si>
    <t>ФИО методиста РОО</t>
  </si>
  <si>
    <t>наименование групп</t>
  </si>
  <si>
    <t>Тұлпар</t>
  </si>
  <si>
    <t>Еркетай</t>
  </si>
  <si>
    <t>Қарлығаш</t>
  </si>
  <si>
    <t>ФИО воспитателя</t>
  </si>
  <si>
    <t>Ахмеджанова В.М., Нурбекова Э.Б.</t>
  </si>
  <si>
    <t>Выговская О.В., Панарина Н.В.</t>
  </si>
  <si>
    <t>Наименование групп</t>
  </si>
  <si>
    <t>Свод по старшим группам методиста ДО</t>
  </si>
  <si>
    <t>ФИО методиста Стеблий Н.М.</t>
  </si>
  <si>
    <t>Наименование района Абайский</t>
  </si>
  <si>
    <t>Желкен</t>
  </si>
  <si>
    <t>Вдовина Е.К., Атаманюк Н.В.</t>
  </si>
  <si>
    <t>Меруерт</t>
  </si>
  <si>
    <t>Панарина Н.В., Червоная В.В.</t>
  </si>
  <si>
    <t>Наурыз</t>
  </si>
  <si>
    <t>Аширбекова Д.С., Тұрсын Н.Д.</t>
  </si>
  <si>
    <t>Свод по предшкольным группам методиста ДО</t>
  </si>
  <si>
    <t>Күншуақ</t>
  </si>
  <si>
    <t>Камалова М.М, Холкина Н.П.</t>
  </si>
  <si>
    <t>Айналайын</t>
  </si>
  <si>
    <t>Лапшина Н.Ю., Прислегина Н.А.</t>
  </si>
  <si>
    <t>Балапан</t>
  </si>
  <si>
    <t>Кашапова М.В., Червоная В.В.</t>
  </si>
  <si>
    <t>Жұлдыз</t>
  </si>
  <si>
    <t>Мадиева А.Н., Жаксылыкова С.Б.</t>
  </si>
  <si>
    <t>ФИО воспитетеля</t>
  </si>
  <si>
    <t>Свод по средним группам методиста ДО</t>
  </si>
  <si>
    <t>Шевченко Т.В., Галицкая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</si>
</sst>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9" fillId="0" borderId="0" xfId="0" applyFont="1"/>
    <xf numFmtId="0" fontId="8" fillId="0" borderId="0" xfId="0" applyFont="1" applyFill="1" applyBorder="1"/>
    <xf numFmtId="0" fontId="0" fillId="0" borderId="0" xfId="0" applyFont="1"/>
    <xf numFmtId="0" fontId="7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Alignment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'Общий свод методистаДО'!$D$500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D-4DB0-8853-2DD7738170AE}"/>
            </c:ext>
          </c:extLst>
        </c:ser>
        <c:ser>
          <c:idx val="1"/>
          <c:order val="1"/>
          <c:tx>
            <c:strRef>
              <c:f>'Общий свод методистаДО'!$D$501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D-4DB0-8853-2DD7738170AE}"/>
            </c:ext>
          </c:extLst>
        </c:ser>
        <c:ser>
          <c:idx val="2"/>
          <c:order val="2"/>
          <c:tx>
            <c:strRef>
              <c:f>'Общий свод методистаДО'!$D$502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методистаДО'!$E$502:$J$502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45</c:v>
                </c:pt>
                <c:pt idx="5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D-4DB0-8853-2DD7738170AE}"/>
            </c:ext>
          </c:extLst>
        </c:ser>
        <c:ser>
          <c:idx val="3"/>
          <c:order val="3"/>
          <c:tx>
            <c:strRef>
              <c:f>'Общий свод методистаДО'!$D$503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методистаДО'!$E$503:$J$503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36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D-4DB0-8853-2DD7738170AE}"/>
            </c:ext>
          </c:extLst>
        </c:ser>
        <c:ser>
          <c:idx val="4"/>
          <c:order val="4"/>
          <c:tx>
            <c:strRef>
              <c:f>'Общий свод методистаДО'!$D$504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методистаДО'!$E$504:$J$504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</c:v>
                </c:pt>
                <c:pt idx="4">
                  <c:v>34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1D-4DB0-8853-2DD7738170AE}"/>
            </c:ext>
          </c:extLst>
        </c:ser>
        <c:ser>
          <c:idx val="5"/>
          <c:order val="5"/>
          <c:tx>
            <c:strRef>
              <c:f>'Общий свод методистаДО'!$D$505</c:f>
              <c:strCache>
                <c:ptCount val="1"/>
                <c:pt idx="0">
                  <c:v>Предшкольный класс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методистаДО'!$E$505:$J$505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1D-4DB0-8853-2DD773817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267392"/>
        <c:axId val="8044128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'Общий свод методистаДО'!$D$506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'Общий свод методистаДО'!$E$506:$J$506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B1D-4DB0-8853-2DD7738170AE}"/>
                  </c:ext>
                </c:extLst>
              </c15:ser>
            </c15:filteredBarSeries>
          </c:ext>
        </c:extLst>
      </c:bar3DChart>
      <c:catAx>
        <c:axId val="9426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441280"/>
        <c:crosses val="autoZero"/>
        <c:auto val="1"/>
        <c:lblAlgn val="ctr"/>
        <c:lblOffset val="100"/>
        <c:noMultiLvlLbl val="0"/>
      </c:catAx>
      <c:valAx>
        <c:axId val="8044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26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'Общий свод методистаДО'!$L$500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93-41ED-A254-BAB798EA8B64}"/>
            </c:ext>
          </c:extLst>
        </c:ser>
        <c:ser>
          <c:idx val="1"/>
          <c:order val="1"/>
          <c:tx>
            <c:strRef>
              <c:f>'Общий свод методистаДО'!$L$501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93-41ED-A254-BAB798EA8B64}"/>
            </c:ext>
          </c:extLst>
        </c:ser>
        <c:ser>
          <c:idx val="2"/>
          <c:order val="2"/>
          <c:tx>
            <c:strRef>
              <c:f>'Общий свод методистаДО'!$L$502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методистаДО'!$M$502:$R$502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9.6666666666666661</c:v>
                </c:pt>
                <c:pt idx="4">
                  <c:v>21.666666666666668</c:v>
                </c:pt>
                <c:pt idx="5">
                  <c:v>16.666666666666668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93-41ED-A254-BAB798EA8B64}"/>
            </c:ext>
          </c:extLst>
        </c:ser>
        <c:ser>
          <c:idx val="3"/>
          <c:order val="3"/>
          <c:tx>
            <c:strRef>
              <c:f>'Общий свод методистаДО'!$L$503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методистаДО'!$M$503:$R$503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38.666666666666664</c:v>
                </c:pt>
                <c:pt idx="5">
                  <c:v>10.333333333333334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C93-41ED-A254-BAB798EA8B64}"/>
            </c:ext>
          </c:extLst>
        </c:ser>
        <c:ser>
          <c:idx val="4"/>
          <c:order val="4"/>
          <c:tx>
            <c:strRef>
              <c:f>'Общий свод методистаДО'!$L$504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методистаДО'!$M$504:$R$504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44.25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C93-41ED-A254-BAB798EA8B64}"/>
            </c:ext>
          </c:extLst>
        </c:ser>
        <c:ser>
          <c:idx val="5"/>
          <c:order val="5"/>
          <c:tx>
            <c:strRef>
              <c:f>'Общий свод методистаДО'!$L$505</c:f>
              <c:strCache>
                <c:ptCount val="1"/>
                <c:pt idx="0">
                  <c:v>Предшкольный класс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методистаДО'!$M$505:$R$505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C93-41ED-A254-BAB798EA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115392"/>
        <c:axId val="8044358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'Общий свод методистаДО'!$L$506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'Общий свод методистаДО'!$M$506:$R$506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DC93-41ED-A254-BAB798EA8B64}"/>
                  </c:ext>
                </c:extLst>
              </c15:ser>
            </c15:filteredBarSeries>
          </c:ext>
        </c:extLst>
      </c:bar3DChart>
      <c:catAx>
        <c:axId val="931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0443584"/>
        <c:crosses val="autoZero"/>
        <c:auto val="1"/>
        <c:lblAlgn val="ctr"/>
        <c:lblOffset val="100"/>
        <c:noMultiLvlLbl val="0"/>
      </c:catAx>
      <c:valAx>
        <c:axId val="8044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1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'Общий свод методистаДО'!$T$500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4B-4199-BDCA-B4E6D6CCF0FA}"/>
            </c:ext>
          </c:extLst>
        </c:ser>
        <c:ser>
          <c:idx val="1"/>
          <c:order val="1"/>
          <c:tx>
            <c:strRef>
              <c:f>'Общий свод методистаДО'!$T$501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4B-4199-BDCA-B4E6D6CCF0FA}"/>
            </c:ext>
          </c:extLst>
        </c:ser>
        <c:ser>
          <c:idx val="2"/>
          <c:order val="2"/>
          <c:tx>
            <c:strRef>
              <c:f>'Общий свод методистаДО'!$T$502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методистаДО'!$U$502:$Z$502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39</c:v>
                </c:pt>
                <c:pt idx="5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4B-4199-BDCA-B4E6D6CCF0FA}"/>
            </c:ext>
          </c:extLst>
        </c:ser>
        <c:ser>
          <c:idx val="3"/>
          <c:order val="3"/>
          <c:tx>
            <c:strRef>
              <c:f>'Общий свод методистаДО'!$T$503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методистаДО'!$U$503:$Z$503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</c:v>
                </c:pt>
                <c:pt idx="4">
                  <c:v>40</c:v>
                </c:pt>
                <c:pt idx="5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4B-4199-BDCA-B4E6D6CCF0FA}"/>
            </c:ext>
          </c:extLst>
        </c:ser>
        <c:ser>
          <c:idx val="4"/>
          <c:order val="4"/>
          <c:tx>
            <c:strRef>
              <c:f>'Общий свод методистаДО'!$T$504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методистаДО'!$U$504:$Z$504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</c:v>
                </c:pt>
                <c:pt idx="4">
                  <c:v>52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4B-4199-BDCA-B4E6D6CCF0FA}"/>
            </c:ext>
          </c:extLst>
        </c:ser>
        <c:ser>
          <c:idx val="5"/>
          <c:order val="5"/>
          <c:tx>
            <c:strRef>
              <c:f>'Общий свод методистаДО'!$T$505</c:f>
              <c:strCache>
                <c:ptCount val="1"/>
                <c:pt idx="0">
                  <c:v>Предшкольный класс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методистаДО'!$U$505:$Z$505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4B-4199-BDCA-B4E6D6CCF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94268928"/>
        <c:axId val="9956614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'Общий свод методистаДО'!$T$506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'Общий свод методистаДО'!$U$506:$Z$506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F4B-4199-BDCA-B4E6D6CCF0FA}"/>
                  </c:ext>
                </c:extLst>
              </c15:ser>
            </c15:filteredBarSeries>
          </c:ext>
        </c:extLst>
      </c:bar3DChart>
      <c:catAx>
        <c:axId val="942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566144"/>
        <c:crosses val="autoZero"/>
        <c:auto val="1"/>
        <c:lblAlgn val="ctr"/>
        <c:lblOffset val="100"/>
        <c:noMultiLvlLbl val="0"/>
      </c:catAx>
      <c:valAx>
        <c:axId val="9956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26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'Общий свод методистаДО'!$AB$500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CB-4966-863A-BD6E526E513B}"/>
            </c:ext>
          </c:extLst>
        </c:ser>
        <c:ser>
          <c:idx val="1"/>
          <c:order val="1"/>
          <c:tx>
            <c:strRef>
              <c:f>'Общий свод методистаДО'!$AB$501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CB-4966-863A-BD6E526E513B}"/>
            </c:ext>
          </c:extLst>
        </c:ser>
        <c:ser>
          <c:idx val="2"/>
          <c:order val="2"/>
          <c:tx>
            <c:strRef>
              <c:f>'Общий свод методистаДО'!$AB$502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методистаДО'!$AC$502:$AH$502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14.8</c:v>
                </c:pt>
                <c:pt idx="4">
                  <c:v>39</c:v>
                </c:pt>
                <c:pt idx="5">
                  <c:v>18.2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CB-4966-863A-BD6E526E513B}"/>
            </c:ext>
          </c:extLst>
        </c:ser>
        <c:ser>
          <c:idx val="3"/>
          <c:order val="3"/>
          <c:tx>
            <c:strRef>
              <c:f>'Общий свод методистаДО'!$AB$503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методистаДО'!$AC$503:$AH$503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36.6</c:v>
                </c:pt>
                <c:pt idx="5">
                  <c:v>10.4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CB-4966-863A-BD6E526E513B}"/>
            </c:ext>
          </c:extLst>
        </c:ser>
        <c:ser>
          <c:idx val="4"/>
          <c:order val="4"/>
          <c:tx>
            <c:strRef>
              <c:f>'Общий свод методистаДО'!$AB$504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методистаДО'!$AC$504:$AH$504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33.4</c:v>
                </c:pt>
                <c:pt idx="4">
                  <c:v>53.6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CB-4966-863A-BD6E526E513B}"/>
            </c:ext>
          </c:extLst>
        </c:ser>
        <c:ser>
          <c:idx val="5"/>
          <c:order val="5"/>
          <c:tx>
            <c:strRef>
              <c:f>'Общий свод методистаДО'!$AB$505</c:f>
              <c:strCache>
                <c:ptCount val="1"/>
                <c:pt idx="0">
                  <c:v>Предшкольный класс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методистаДО'!$AC$505:$AH$505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7CB-4966-863A-BD6E526E5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116928"/>
        <c:axId val="9956844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'Общий свод методистаДО'!$AB$506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'Общий свод методистаДО'!$AC$506:$AH$506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07CB-4966-863A-BD6E526E513B}"/>
                  </c:ext>
                </c:extLst>
              </c15:ser>
            </c15:filteredBarSeries>
          </c:ext>
        </c:extLst>
      </c:bar3DChart>
      <c:catAx>
        <c:axId val="9311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568448"/>
        <c:crosses val="autoZero"/>
        <c:auto val="1"/>
        <c:lblAlgn val="ctr"/>
        <c:lblOffset val="100"/>
        <c:noMultiLvlLbl val="0"/>
      </c:catAx>
      <c:valAx>
        <c:axId val="9956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1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'Общий свод методистаДО'!$AJ$500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3-4E23-BCDF-7CE63E5C4351}"/>
            </c:ext>
          </c:extLst>
        </c:ser>
        <c:ser>
          <c:idx val="1"/>
          <c:order val="1"/>
          <c:tx>
            <c:strRef>
              <c:f>'Общий свод методистаДО'!$AJ$501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03-4E23-BCDF-7CE63E5C4351}"/>
            </c:ext>
          </c:extLst>
        </c:ser>
        <c:ser>
          <c:idx val="2"/>
          <c:order val="2"/>
          <c:tx>
            <c:strRef>
              <c:f>'Общий свод методистаДО'!$AJ$502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методистаДО'!$AK$502:$AP$502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32</c:v>
                </c:pt>
                <c:pt idx="5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203-4E23-BCDF-7CE63E5C4351}"/>
            </c:ext>
          </c:extLst>
        </c:ser>
        <c:ser>
          <c:idx val="3"/>
          <c:order val="3"/>
          <c:tx>
            <c:strRef>
              <c:f>'Общий свод методистаДО'!$AJ$503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методистаДО'!$AK$503:$AP$503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</c:v>
                </c:pt>
                <c:pt idx="4">
                  <c:v>38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203-4E23-BCDF-7CE63E5C4351}"/>
            </c:ext>
          </c:extLst>
        </c:ser>
        <c:ser>
          <c:idx val="4"/>
          <c:order val="4"/>
          <c:tx>
            <c:strRef>
              <c:f>'Общий свод методистаДО'!$AJ$504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методистаДО'!$AK$504:$AP$504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</c:v>
                </c:pt>
                <c:pt idx="4">
                  <c:v>52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203-4E23-BCDF-7CE63E5C4351}"/>
            </c:ext>
          </c:extLst>
        </c:ser>
        <c:ser>
          <c:idx val="5"/>
          <c:order val="5"/>
          <c:tx>
            <c:strRef>
              <c:f>'Общий свод методистаДО'!$AJ$505</c:f>
              <c:strCache>
                <c:ptCount val="1"/>
                <c:pt idx="0">
                  <c:v>Предшкольный класс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'Общий свод методистаДО'!$AK$505:$AP$505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203-4E23-BCDF-7CE63E5C4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268416"/>
        <c:axId val="9957132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'Общий свод методистаДО'!$AJ$506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'Общий свод методистаДО'!$AK$506:$AP$506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2203-4E23-BCDF-7CE63E5C4351}"/>
                  </c:ext>
                </c:extLst>
              </c15:ser>
            </c15:filteredBarSeries>
          </c:ext>
        </c:extLst>
      </c:bar3DChart>
      <c:catAx>
        <c:axId val="9426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571328"/>
        <c:crosses val="autoZero"/>
        <c:auto val="1"/>
        <c:lblAlgn val="ctr"/>
        <c:lblOffset val="100"/>
        <c:noMultiLvlLbl val="0"/>
      </c:catAx>
      <c:valAx>
        <c:axId val="9957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26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81644</xdr:colOff>
      <xdr:row>79</xdr:row>
      <xdr:rowOff>125187</xdr:rowOff>
    </xdr:from>
    <xdr:to>
      <xdr:col>9</xdr:col>
      <xdr:colOff>13606</xdr:colOff>
      <xdr:row>92</xdr:row>
      <xdr:rowOff>98635</xdr:rowOff>
    </xdr:to>
    <xdr:grpSp>
      <xdr:nvGrpSpPr>
        <xdr:cNvPr id="24" name="Группа 23"/>
        <xdr:cNvGrpSpPr/>
      </xdr:nvGrpSpPr>
      <xdr:grpSpPr>
        <a:xfrm>
          <a:off x="693965" y="21270687"/>
          <a:ext cx="7252605" cy="2463555"/>
          <a:chOff x="693965" y="21270687"/>
          <a:chExt cx="7252605" cy="2463555"/>
        </a:xfrm>
      </xdr:grpSpPr>
      <xdr:graphicFrame macro="">
        <xdr:nvGraphicFramePr>
          <xdr:cNvPr id="3" name="Диаграмма 2"/>
          <xdr:cNvGraphicFramePr/>
        </xdr:nvGraphicFramePr>
        <xdr:xfrm>
          <a:off x="693965" y="21270687"/>
          <a:ext cx="7252605" cy="21926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/>
          <xdr:cNvSpPr txBox="1"/>
        </xdr:nvSpPr>
        <xdr:spPr>
          <a:xfrm>
            <a:off x="1959429" y="23454037"/>
            <a:ext cx="8810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8" name="TextBox 7"/>
          <xdr:cNvSpPr txBox="1"/>
        </xdr:nvSpPr>
        <xdr:spPr>
          <a:xfrm>
            <a:off x="4259036" y="23435440"/>
            <a:ext cx="127945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</xdr:grpSp>
    <xdr:clientData/>
  </xdr:twoCellAnchor>
  <xdr:twoCellAnchor>
    <xdr:from>
      <xdr:col>9</xdr:col>
      <xdr:colOff>711653</xdr:colOff>
      <xdr:row>79</xdr:row>
      <xdr:rowOff>97971</xdr:rowOff>
    </xdr:from>
    <xdr:to>
      <xdr:col>20</xdr:col>
      <xdr:colOff>149678</xdr:colOff>
      <xdr:row>92</xdr:row>
      <xdr:rowOff>81087</xdr:rowOff>
    </xdr:to>
    <xdr:grpSp>
      <xdr:nvGrpSpPr>
        <xdr:cNvPr id="17" name="Группа 16"/>
        <xdr:cNvGrpSpPr/>
      </xdr:nvGrpSpPr>
      <xdr:grpSpPr>
        <a:xfrm>
          <a:off x="8644617" y="21243471"/>
          <a:ext cx="7370990" cy="2473223"/>
          <a:chOff x="8644617" y="21243471"/>
          <a:chExt cx="7370990" cy="2473223"/>
        </a:xfrm>
      </xdr:grpSpPr>
      <xdr:graphicFrame macro="">
        <xdr:nvGraphicFramePr>
          <xdr:cNvPr id="10" name="Диаграмма 9"/>
          <xdr:cNvGraphicFramePr/>
        </xdr:nvGraphicFramePr>
        <xdr:xfrm>
          <a:off x="8644617" y="21243471"/>
          <a:ext cx="7370990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TextBox 10"/>
          <xdr:cNvSpPr txBox="1"/>
        </xdr:nvSpPr>
        <xdr:spPr>
          <a:xfrm>
            <a:off x="9865178" y="23436489"/>
            <a:ext cx="8810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12164785" y="23417892"/>
            <a:ext cx="127945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</xdr:grpSp>
    <xdr:clientData/>
  </xdr:twoCellAnchor>
  <xdr:twoCellAnchor>
    <xdr:from>
      <xdr:col>21</xdr:col>
      <xdr:colOff>13606</xdr:colOff>
      <xdr:row>79</xdr:row>
      <xdr:rowOff>84363</xdr:rowOff>
    </xdr:from>
    <xdr:to>
      <xdr:col>31</xdr:col>
      <xdr:colOff>13607</xdr:colOff>
      <xdr:row>92</xdr:row>
      <xdr:rowOff>53874</xdr:rowOff>
    </xdr:to>
    <xdr:grpSp>
      <xdr:nvGrpSpPr>
        <xdr:cNvPr id="16" name="Группа 15"/>
        <xdr:cNvGrpSpPr/>
      </xdr:nvGrpSpPr>
      <xdr:grpSpPr>
        <a:xfrm>
          <a:off x="16600713" y="21229863"/>
          <a:ext cx="7211787" cy="2459618"/>
          <a:chOff x="16600713" y="21229863"/>
          <a:chExt cx="7211787" cy="2459618"/>
        </a:xfrm>
      </xdr:grpSpPr>
      <xdr:graphicFrame macro="">
        <xdr:nvGraphicFramePr>
          <xdr:cNvPr id="13" name="Диаграмма 12"/>
          <xdr:cNvGraphicFramePr/>
        </xdr:nvGraphicFramePr>
        <xdr:xfrm>
          <a:off x="16600713" y="21229863"/>
          <a:ext cx="7211787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4" name="TextBox 13"/>
          <xdr:cNvSpPr txBox="1"/>
        </xdr:nvSpPr>
        <xdr:spPr>
          <a:xfrm>
            <a:off x="17961429" y="23409276"/>
            <a:ext cx="8810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20261036" y="23390679"/>
            <a:ext cx="127945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</xdr:grpSp>
    <xdr:clientData/>
  </xdr:twoCellAnchor>
  <xdr:twoCellAnchor>
    <xdr:from>
      <xdr:col>1</xdr:col>
      <xdr:colOff>13607</xdr:colOff>
      <xdr:row>93</xdr:row>
      <xdr:rowOff>125186</xdr:rowOff>
    </xdr:from>
    <xdr:to>
      <xdr:col>8</xdr:col>
      <xdr:colOff>711652</xdr:colOff>
      <xdr:row>106</xdr:row>
      <xdr:rowOff>40266</xdr:rowOff>
    </xdr:to>
    <xdr:grpSp>
      <xdr:nvGrpSpPr>
        <xdr:cNvPr id="25" name="Группа 24"/>
        <xdr:cNvGrpSpPr/>
      </xdr:nvGrpSpPr>
      <xdr:grpSpPr>
        <a:xfrm>
          <a:off x="625928" y="23951293"/>
          <a:ext cx="7297510" cy="2391580"/>
          <a:chOff x="625928" y="23951293"/>
          <a:chExt cx="7297510" cy="2391580"/>
        </a:xfrm>
      </xdr:grpSpPr>
      <xdr:graphicFrame macro="">
        <xdr:nvGraphicFramePr>
          <xdr:cNvPr id="18" name="Диаграмма 17"/>
          <xdr:cNvGraphicFramePr/>
        </xdr:nvGraphicFramePr>
        <xdr:xfrm>
          <a:off x="625928" y="23951293"/>
          <a:ext cx="7297510" cy="214720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0" name="TextBox 19"/>
          <xdr:cNvSpPr txBox="1"/>
        </xdr:nvSpPr>
        <xdr:spPr>
          <a:xfrm>
            <a:off x="1986644" y="26062668"/>
            <a:ext cx="8810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/>
          <xdr:cNvSpPr txBox="1"/>
        </xdr:nvSpPr>
        <xdr:spPr>
          <a:xfrm>
            <a:off x="4286251" y="26044071"/>
            <a:ext cx="127945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</xdr:grpSp>
    <xdr:clientData/>
  </xdr:twoCellAnchor>
  <xdr:twoCellAnchor>
    <xdr:from>
      <xdr:col>9</xdr:col>
      <xdr:colOff>711653</xdr:colOff>
      <xdr:row>93</xdr:row>
      <xdr:rowOff>97971</xdr:rowOff>
    </xdr:from>
    <xdr:to>
      <xdr:col>20</xdr:col>
      <xdr:colOff>163284</xdr:colOff>
      <xdr:row>106</xdr:row>
      <xdr:rowOff>53873</xdr:rowOff>
    </xdr:to>
    <xdr:grpSp>
      <xdr:nvGrpSpPr>
        <xdr:cNvPr id="26" name="Группа 25"/>
        <xdr:cNvGrpSpPr/>
      </xdr:nvGrpSpPr>
      <xdr:grpSpPr>
        <a:xfrm>
          <a:off x="8644617" y="23924078"/>
          <a:ext cx="7384596" cy="2432402"/>
          <a:chOff x="8644617" y="23924078"/>
          <a:chExt cx="7384596" cy="2432402"/>
        </a:xfrm>
      </xdr:grpSpPr>
      <xdr:graphicFrame macro="">
        <xdr:nvGraphicFramePr>
          <xdr:cNvPr id="19" name="Диаграмма 18"/>
          <xdr:cNvGraphicFramePr/>
        </xdr:nvGraphicFramePr>
        <xdr:xfrm>
          <a:off x="8644617" y="23924078"/>
          <a:ext cx="7384596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2" name="TextBox 21"/>
          <xdr:cNvSpPr txBox="1"/>
        </xdr:nvSpPr>
        <xdr:spPr>
          <a:xfrm>
            <a:off x="10001250" y="26076275"/>
            <a:ext cx="8810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12300857" y="26057678"/>
            <a:ext cx="127945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170"/>
  <sheetViews>
    <sheetView zoomScale="70" zoomScaleNormal="70" workbookViewId="0">
      <pane ySplit="8" topLeftCell="A9" activePane="bottomLeft" state="frozen"/>
      <selection pane="bottomLeft" activeCell="L21" sqref="L21"/>
    </sheetView>
  </sheetViews>
  <sheetFormatPr defaultRowHeight="15" x14ac:dyDescent="0.25"/>
  <cols>
    <col min="2" max="2" width="5.85546875" customWidth="1"/>
    <col min="3" max="3" width="52.28515625" customWidth="1"/>
    <col min="4" max="4" width="35.7109375" customWidth="1"/>
    <col min="5" max="5" width="5.7109375" customWidth="1"/>
    <col min="6" max="6" width="5.5703125" customWidth="1"/>
    <col min="7" max="10" width="5.7109375" customWidth="1"/>
    <col min="11" max="44" width="10.7109375" customWidth="1"/>
  </cols>
  <sheetData>
    <row r="1" spans="2:44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2:44" ht="15.75" x14ac:dyDescent="0.25">
      <c r="B2" s="1"/>
      <c r="C2" s="58" t="s">
        <v>94</v>
      </c>
      <c r="D2" s="58"/>
      <c r="E2" s="58"/>
      <c r="F2" s="58"/>
      <c r="G2" s="58"/>
      <c r="H2" s="58"/>
      <c r="I2" s="58"/>
      <c r="J2" s="12"/>
      <c r="K2" s="1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 t="s">
        <v>30</v>
      </c>
      <c r="AR2" s="1"/>
    </row>
    <row r="3" spans="2:44" ht="15.75" x14ac:dyDescent="0.25">
      <c r="B3" s="1"/>
      <c r="C3" s="50" t="s">
        <v>76</v>
      </c>
      <c r="D3" s="44" t="e">
        <f>#REF!</f>
        <v>#REF!</v>
      </c>
      <c r="E3" s="50"/>
      <c r="F3" s="50"/>
      <c r="G3" s="50"/>
      <c r="H3" s="50"/>
      <c r="I3" s="50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"/>
    </row>
    <row r="4" spans="2:44" ht="15.75" x14ac:dyDescent="0.25">
      <c r="B4" s="1"/>
      <c r="C4" s="50" t="s">
        <v>77</v>
      </c>
      <c r="D4" s="44" t="e">
        <f>#REF!</f>
        <v>#REF!</v>
      </c>
      <c r="E4" s="50"/>
      <c r="F4" s="50"/>
      <c r="G4" s="50"/>
      <c r="H4" s="50"/>
      <c r="I4" s="50"/>
      <c r="J4" s="50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2:44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2:44" ht="36.75" customHeight="1" x14ac:dyDescent="0.25">
      <c r="B6" s="70" t="s">
        <v>0</v>
      </c>
      <c r="C6" s="71" t="s">
        <v>67</v>
      </c>
      <c r="D6" s="71" t="s">
        <v>71</v>
      </c>
      <c r="E6" s="63" t="s">
        <v>29</v>
      </c>
      <c r="F6" s="65"/>
      <c r="G6" s="63" t="s">
        <v>24</v>
      </c>
      <c r="H6" s="64"/>
      <c r="I6" s="64"/>
      <c r="J6" s="65"/>
      <c r="K6" s="71" t="s">
        <v>1</v>
      </c>
      <c r="L6" s="70" t="s">
        <v>2</v>
      </c>
      <c r="M6" s="70"/>
      <c r="N6" s="70"/>
      <c r="O6" s="63" t="s">
        <v>8</v>
      </c>
      <c r="P6" s="64"/>
      <c r="Q6" s="64"/>
      <c r="R6" s="64"/>
      <c r="S6" s="64"/>
      <c r="T6" s="64"/>
      <c r="U6" s="64"/>
      <c r="V6" s="64"/>
      <c r="W6" s="65"/>
      <c r="X6" s="71" t="s">
        <v>9</v>
      </c>
      <c r="Y6" s="71"/>
      <c r="Z6" s="71"/>
      <c r="AA6" s="63" t="s">
        <v>10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5"/>
      <c r="AP6" s="71" t="s">
        <v>6</v>
      </c>
      <c r="AQ6" s="71"/>
      <c r="AR6" s="71"/>
    </row>
    <row r="7" spans="2:44" ht="15.75" customHeight="1" x14ac:dyDescent="0.25">
      <c r="B7" s="70"/>
      <c r="C7" s="71"/>
      <c r="D7" s="71"/>
      <c r="E7" s="59" t="s">
        <v>22</v>
      </c>
      <c r="F7" s="59" t="s">
        <v>23</v>
      </c>
      <c r="G7" s="59" t="s">
        <v>25</v>
      </c>
      <c r="H7" s="59" t="s">
        <v>26</v>
      </c>
      <c r="I7" s="59" t="s">
        <v>27</v>
      </c>
      <c r="J7" s="60" t="s">
        <v>28</v>
      </c>
      <c r="K7" s="71"/>
      <c r="L7" s="61" t="s">
        <v>3</v>
      </c>
      <c r="M7" s="61" t="s">
        <v>4</v>
      </c>
      <c r="N7" s="61" t="s">
        <v>5</v>
      </c>
      <c r="O7" s="71" t="s">
        <v>33</v>
      </c>
      <c r="P7" s="71"/>
      <c r="Q7" s="71"/>
      <c r="R7" s="71" t="s">
        <v>34</v>
      </c>
      <c r="S7" s="71"/>
      <c r="T7" s="71"/>
      <c r="U7" s="71" t="s">
        <v>40</v>
      </c>
      <c r="V7" s="71"/>
      <c r="W7" s="71"/>
      <c r="X7" s="61" t="s">
        <v>3</v>
      </c>
      <c r="Y7" s="61" t="s">
        <v>4</v>
      </c>
      <c r="Z7" s="61" t="s">
        <v>5</v>
      </c>
      <c r="AA7" s="63" t="s">
        <v>37</v>
      </c>
      <c r="AB7" s="64"/>
      <c r="AC7" s="65"/>
      <c r="AD7" s="63" t="s">
        <v>35</v>
      </c>
      <c r="AE7" s="64"/>
      <c r="AF7" s="65"/>
      <c r="AG7" s="63" t="s">
        <v>38</v>
      </c>
      <c r="AH7" s="64"/>
      <c r="AI7" s="65"/>
      <c r="AJ7" s="63" t="s">
        <v>39</v>
      </c>
      <c r="AK7" s="64"/>
      <c r="AL7" s="65"/>
      <c r="AM7" s="63" t="s">
        <v>36</v>
      </c>
      <c r="AN7" s="64"/>
      <c r="AO7" s="65"/>
      <c r="AP7" s="61" t="s">
        <v>3</v>
      </c>
      <c r="AQ7" s="61" t="s">
        <v>4</v>
      </c>
      <c r="AR7" s="61" t="s">
        <v>5</v>
      </c>
    </row>
    <row r="8" spans="2:44" ht="66" customHeight="1" x14ac:dyDescent="0.25">
      <c r="B8" s="70"/>
      <c r="C8" s="71"/>
      <c r="D8" s="71"/>
      <c r="E8" s="59"/>
      <c r="F8" s="59"/>
      <c r="G8" s="59"/>
      <c r="H8" s="59"/>
      <c r="I8" s="59"/>
      <c r="J8" s="60"/>
      <c r="K8" s="71"/>
      <c r="L8" s="62"/>
      <c r="M8" s="62"/>
      <c r="N8" s="62"/>
      <c r="O8" s="10" t="s">
        <v>3</v>
      </c>
      <c r="P8" s="10" t="s">
        <v>4</v>
      </c>
      <c r="Q8" s="10" t="s">
        <v>5</v>
      </c>
      <c r="R8" s="10" t="s">
        <v>3</v>
      </c>
      <c r="S8" s="10" t="s">
        <v>4</v>
      </c>
      <c r="T8" s="10" t="s">
        <v>5</v>
      </c>
      <c r="U8" s="10" t="s">
        <v>3</v>
      </c>
      <c r="V8" s="10" t="s">
        <v>4</v>
      </c>
      <c r="W8" s="10" t="s">
        <v>5</v>
      </c>
      <c r="X8" s="62"/>
      <c r="Y8" s="62"/>
      <c r="Z8" s="62"/>
      <c r="AA8" s="10" t="s">
        <v>3</v>
      </c>
      <c r="AB8" s="10" t="s">
        <v>4</v>
      </c>
      <c r="AC8" s="10" t="s">
        <v>5</v>
      </c>
      <c r="AD8" s="10" t="s">
        <v>3</v>
      </c>
      <c r="AE8" s="10" t="s">
        <v>4</v>
      </c>
      <c r="AF8" s="10" t="s">
        <v>5</v>
      </c>
      <c r="AG8" s="10" t="s">
        <v>3</v>
      </c>
      <c r="AH8" s="10" t="s">
        <v>4</v>
      </c>
      <c r="AI8" s="10" t="s">
        <v>5</v>
      </c>
      <c r="AJ8" s="10" t="s">
        <v>3</v>
      </c>
      <c r="AK8" s="10" t="s">
        <v>4</v>
      </c>
      <c r="AL8" s="10" t="s">
        <v>5</v>
      </c>
      <c r="AM8" s="10" t="s">
        <v>3</v>
      </c>
      <c r="AN8" s="10" t="s">
        <v>4</v>
      </c>
      <c r="AO8" s="10" t="s">
        <v>5</v>
      </c>
      <c r="AP8" s="62"/>
      <c r="AQ8" s="62"/>
      <c r="AR8" s="62"/>
    </row>
    <row r="9" spans="2:44" ht="15.75" x14ac:dyDescent="0.25">
      <c r="B9" s="17">
        <v>11</v>
      </c>
      <c r="C9" s="3" t="s">
        <v>68</v>
      </c>
      <c r="D9" s="3" t="s">
        <v>95</v>
      </c>
      <c r="E9" s="3">
        <v>1</v>
      </c>
      <c r="F9" s="3"/>
      <c r="G9" s="3"/>
      <c r="H9" s="3">
        <v>1</v>
      </c>
      <c r="I9" s="3"/>
      <c r="J9" s="3"/>
      <c r="K9" s="17">
        <v>25</v>
      </c>
      <c r="L9" s="17">
        <v>2</v>
      </c>
      <c r="M9" s="17">
        <v>16</v>
      </c>
      <c r="N9" s="17">
        <v>7</v>
      </c>
      <c r="O9" s="17">
        <v>6</v>
      </c>
      <c r="P9" s="17">
        <v>8</v>
      </c>
      <c r="Q9" s="17">
        <v>11</v>
      </c>
      <c r="R9" s="17">
        <v>3</v>
      </c>
      <c r="S9" s="17">
        <v>8</v>
      </c>
      <c r="T9" s="17">
        <v>14</v>
      </c>
      <c r="U9" s="17">
        <v>0</v>
      </c>
      <c r="V9" s="17">
        <v>0</v>
      </c>
      <c r="W9" s="17">
        <v>0</v>
      </c>
      <c r="X9" s="3">
        <v>0</v>
      </c>
      <c r="Y9" s="3">
        <v>12</v>
      </c>
      <c r="Z9" s="3">
        <v>13</v>
      </c>
      <c r="AA9" s="3">
        <v>1</v>
      </c>
      <c r="AB9" s="3">
        <v>14</v>
      </c>
      <c r="AC9" s="3">
        <v>10</v>
      </c>
      <c r="AD9" s="3">
        <v>1</v>
      </c>
      <c r="AE9" s="3">
        <v>15</v>
      </c>
      <c r="AF9" s="3">
        <v>9</v>
      </c>
      <c r="AG9" s="3">
        <v>2</v>
      </c>
      <c r="AH9" s="3">
        <v>14</v>
      </c>
      <c r="AI9" s="3">
        <v>9</v>
      </c>
      <c r="AJ9" s="3">
        <v>3</v>
      </c>
      <c r="AK9" s="3">
        <v>14</v>
      </c>
      <c r="AL9" s="3">
        <v>8</v>
      </c>
      <c r="AM9" s="3">
        <v>2</v>
      </c>
      <c r="AN9" s="3">
        <v>13</v>
      </c>
      <c r="AO9" s="3">
        <v>10</v>
      </c>
      <c r="AP9" s="3">
        <v>17</v>
      </c>
      <c r="AQ9" s="3">
        <v>6</v>
      </c>
      <c r="AR9" s="3">
        <v>2</v>
      </c>
    </row>
    <row r="10" spans="2:44" ht="15.75" x14ac:dyDescent="0.25">
      <c r="B10" s="17">
        <v>26</v>
      </c>
      <c r="C10" s="3" t="s">
        <v>69</v>
      </c>
      <c r="D10" s="3" t="s">
        <v>73</v>
      </c>
      <c r="E10" s="3">
        <v>1</v>
      </c>
      <c r="F10" s="3"/>
      <c r="G10" s="3"/>
      <c r="H10" s="3">
        <v>1</v>
      </c>
      <c r="I10" s="3"/>
      <c r="J10" s="3"/>
      <c r="K10" s="17">
        <v>24</v>
      </c>
      <c r="L10" s="17">
        <v>0</v>
      </c>
      <c r="M10" s="17">
        <v>17</v>
      </c>
      <c r="N10" s="17">
        <v>7</v>
      </c>
      <c r="O10" s="17">
        <v>0</v>
      </c>
      <c r="P10" s="17">
        <v>16</v>
      </c>
      <c r="Q10" s="17">
        <v>8</v>
      </c>
      <c r="R10" s="17">
        <v>0</v>
      </c>
      <c r="S10" s="17">
        <v>16</v>
      </c>
      <c r="T10" s="17">
        <v>8</v>
      </c>
      <c r="U10" s="17">
        <v>0</v>
      </c>
      <c r="V10" s="17">
        <v>0</v>
      </c>
      <c r="W10" s="17">
        <v>0</v>
      </c>
      <c r="X10" s="3">
        <v>0</v>
      </c>
      <c r="Y10" s="3">
        <v>16</v>
      </c>
      <c r="Z10" s="3">
        <v>8</v>
      </c>
      <c r="AA10" s="3">
        <v>0</v>
      </c>
      <c r="AB10" s="3">
        <v>17</v>
      </c>
      <c r="AC10" s="3">
        <v>7</v>
      </c>
      <c r="AD10" s="3">
        <v>0</v>
      </c>
      <c r="AE10" s="3">
        <v>17</v>
      </c>
      <c r="AF10" s="3">
        <v>7</v>
      </c>
      <c r="AG10" s="3">
        <v>0</v>
      </c>
      <c r="AH10" s="3">
        <v>17</v>
      </c>
      <c r="AI10" s="3">
        <v>7</v>
      </c>
      <c r="AJ10" s="3">
        <v>0</v>
      </c>
      <c r="AK10" s="3">
        <v>17</v>
      </c>
      <c r="AL10" s="3">
        <v>7</v>
      </c>
      <c r="AM10" s="3">
        <v>0</v>
      </c>
      <c r="AN10" s="3">
        <v>17</v>
      </c>
      <c r="AO10" s="3">
        <v>7</v>
      </c>
      <c r="AP10" s="3">
        <v>0</v>
      </c>
      <c r="AQ10" s="3">
        <v>17</v>
      </c>
      <c r="AR10" s="3">
        <v>7</v>
      </c>
    </row>
    <row r="11" spans="2:44" ht="15.75" x14ac:dyDescent="0.25">
      <c r="B11" s="17">
        <v>27</v>
      </c>
      <c r="C11" s="3" t="s">
        <v>70</v>
      </c>
      <c r="D11" s="3" t="s">
        <v>72</v>
      </c>
      <c r="E11" s="3">
        <v>1</v>
      </c>
      <c r="F11" s="3"/>
      <c r="G11" s="3"/>
      <c r="H11" s="3">
        <v>1</v>
      </c>
      <c r="I11" s="3"/>
      <c r="J11" s="3"/>
      <c r="K11" s="17">
        <v>23</v>
      </c>
      <c r="L11" s="17">
        <v>8</v>
      </c>
      <c r="M11" s="17">
        <v>12</v>
      </c>
      <c r="N11" s="17">
        <v>3</v>
      </c>
      <c r="O11" s="17">
        <v>12</v>
      </c>
      <c r="P11" s="17">
        <v>7</v>
      </c>
      <c r="Q11" s="17">
        <v>4</v>
      </c>
      <c r="R11" s="17">
        <v>8</v>
      </c>
      <c r="S11" s="17">
        <v>10</v>
      </c>
      <c r="T11" s="17">
        <v>5</v>
      </c>
      <c r="U11" s="17">
        <v>0</v>
      </c>
      <c r="V11" s="17">
        <v>0</v>
      </c>
      <c r="W11" s="17">
        <v>0</v>
      </c>
      <c r="X11" s="3">
        <v>10</v>
      </c>
      <c r="Y11" s="3">
        <v>11</v>
      </c>
      <c r="Z11" s="3">
        <v>2</v>
      </c>
      <c r="AA11" s="3">
        <v>9</v>
      </c>
      <c r="AB11" s="3">
        <v>12</v>
      </c>
      <c r="AC11" s="3">
        <v>2</v>
      </c>
      <c r="AD11" s="3">
        <v>15</v>
      </c>
      <c r="AE11" s="3">
        <v>7</v>
      </c>
      <c r="AF11" s="3">
        <v>1</v>
      </c>
      <c r="AG11" s="3">
        <v>11</v>
      </c>
      <c r="AH11" s="3">
        <v>10</v>
      </c>
      <c r="AI11" s="3">
        <v>2</v>
      </c>
      <c r="AJ11" s="3">
        <v>18</v>
      </c>
      <c r="AK11" s="3">
        <v>3</v>
      </c>
      <c r="AL11" s="3">
        <v>2</v>
      </c>
      <c r="AM11" s="3">
        <v>12</v>
      </c>
      <c r="AN11" s="3">
        <v>8</v>
      </c>
      <c r="AO11" s="3">
        <v>3</v>
      </c>
      <c r="AP11" s="3">
        <v>12</v>
      </c>
      <c r="AQ11" s="3">
        <v>9</v>
      </c>
      <c r="AR11" s="3">
        <v>2</v>
      </c>
    </row>
    <row r="12" spans="2:44" ht="15.75" x14ac:dyDescent="0.25">
      <c r="B12" s="17">
        <v>28</v>
      </c>
      <c r="C12" s="3"/>
      <c r="D12" s="3"/>
      <c r="E12" s="3"/>
      <c r="F12" s="3"/>
      <c r="G12" s="3"/>
      <c r="H12" s="3"/>
      <c r="I12" s="3"/>
      <c r="J12" s="3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2:44" ht="15.75" x14ac:dyDescent="0.25">
      <c r="B13" s="17">
        <v>29</v>
      </c>
      <c r="C13" s="3"/>
      <c r="D13" s="3"/>
      <c r="E13" s="3"/>
      <c r="F13" s="3"/>
      <c r="G13" s="3"/>
      <c r="H13" s="3"/>
      <c r="I13" s="3"/>
      <c r="J13" s="3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2:44" ht="15.75" x14ac:dyDescent="0.25">
      <c r="B14" s="17">
        <v>30</v>
      </c>
      <c r="C14" s="3"/>
      <c r="D14" s="3"/>
      <c r="E14" s="3"/>
      <c r="F14" s="3"/>
      <c r="G14" s="3"/>
      <c r="H14" s="3"/>
      <c r="I14" s="3"/>
      <c r="J14" s="3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2:44" ht="15.75" x14ac:dyDescent="0.25">
      <c r="B15" s="17">
        <v>31</v>
      </c>
      <c r="C15" s="3"/>
      <c r="D15" s="3"/>
      <c r="E15" s="3"/>
      <c r="F15" s="3"/>
      <c r="G15" s="3"/>
      <c r="H15" s="3"/>
      <c r="I15" s="3"/>
      <c r="J15" s="3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2:44" ht="15.75" x14ac:dyDescent="0.25">
      <c r="B16" s="17">
        <v>32</v>
      </c>
      <c r="C16" s="3"/>
      <c r="D16" s="3"/>
      <c r="E16" s="3"/>
      <c r="F16" s="3"/>
      <c r="G16" s="3"/>
      <c r="H16" s="3"/>
      <c r="I16" s="3"/>
      <c r="J16" s="3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2:44" ht="15.75" x14ac:dyDescent="0.25">
      <c r="B17" s="17">
        <v>33</v>
      </c>
      <c r="C17" s="3"/>
      <c r="D17" s="3"/>
      <c r="E17" s="3"/>
      <c r="F17" s="3"/>
      <c r="G17" s="3"/>
      <c r="H17" s="3"/>
      <c r="I17" s="3"/>
      <c r="J17" s="3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2:44" ht="15.75" x14ac:dyDescent="0.25">
      <c r="B18" s="17">
        <v>34</v>
      </c>
      <c r="C18" s="3"/>
      <c r="D18" s="3"/>
      <c r="E18" s="3"/>
      <c r="F18" s="3"/>
      <c r="G18" s="3"/>
      <c r="H18" s="3"/>
      <c r="I18" s="3"/>
      <c r="J18" s="3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2:44" ht="15.75" x14ac:dyDescent="0.25">
      <c r="B19" s="17">
        <v>35</v>
      </c>
      <c r="C19" s="3"/>
      <c r="D19" s="3"/>
      <c r="E19" s="3"/>
      <c r="F19" s="3"/>
      <c r="G19" s="3"/>
      <c r="H19" s="3"/>
      <c r="I19" s="3"/>
      <c r="J19" s="3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2:44" ht="15.75" x14ac:dyDescent="0.25">
      <c r="B20" s="17">
        <v>36</v>
      </c>
      <c r="C20" s="3"/>
      <c r="D20" s="3"/>
      <c r="E20" s="3"/>
      <c r="F20" s="3"/>
      <c r="G20" s="3"/>
      <c r="H20" s="3"/>
      <c r="I20" s="3"/>
      <c r="J20" s="3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2:44" ht="15.75" x14ac:dyDescent="0.25">
      <c r="B21" s="17">
        <v>37</v>
      </c>
      <c r="C21" s="3"/>
      <c r="D21" s="3"/>
      <c r="E21" s="3"/>
      <c r="F21" s="3"/>
      <c r="G21" s="3"/>
      <c r="H21" s="3"/>
      <c r="I21" s="3"/>
      <c r="J21" s="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2:44" ht="15.75" x14ac:dyDescent="0.25">
      <c r="B22" s="17">
        <v>38</v>
      </c>
      <c r="C22" s="3"/>
      <c r="D22" s="3"/>
      <c r="E22" s="3"/>
      <c r="F22" s="3"/>
      <c r="G22" s="3"/>
      <c r="H22" s="3"/>
      <c r="I22" s="3"/>
      <c r="J22" s="3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2:44" ht="15.75" x14ac:dyDescent="0.25">
      <c r="B23" s="17">
        <v>39</v>
      </c>
      <c r="C23" s="3"/>
      <c r="D23" s="3"/>
      <c r="E23" s="3"/>
      <c r="F23" s="3"/>
      <c r="G23" s="3"/>
      <c r="H23" s="3"/>
      <c r="I23" s="3"/>
      <c r="J23" s="3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2:44" ht="15.75" x14ac:dyDescent="0.25">
      <c r="B24" s="17">
        <v>40</v>
      </c>
      <c r="C24" s="3"/>
      <c r="D24" s="3"/>
      <c r="E24" s="3"/>
      <c r="F24" s="3"/>
      <c r="G24" s="3"/>
      <c r="H24" s="3"/>
      <c r="I24" s="3"/>
      <c r="J24" s="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2:44" ht="15.75" x14ac:dyDescent="0.25">
      <c r="B25" s="17">
        <v>41</v>
      </c>
      <c r="C25" s="3"/>
      <c r="D25" s="3"/>
      <c r="E25" s="3"/>
      <c r="F25" s="3"/>
      <c r="G25" s="3"/>
      <c r="H25" s="3"/>
      <c r="I25" s="3"/>
      <c r="J25" s="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2:44" ht="15.75" x14ac:dyDescent="0.25">
      <c r="B26" s="17">
        <v>42</v>
      </c>
      <c r="C26" s="3"/>
      <c r="D26" s="3"/>
      <c r="E26" s="3"/>
      <c r="F26" s="3"/>
      <c r="G26" s="3"/>
      <c r="H26" s="3"/>
      <c r="I26" s="3"/>
      <c r="J26" s="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2:44" ht="15.75" x14ac:dyDescent="0.25">
      <c r="B27" s="17">
        <v>43</v>
      </c>
      <c r="C27" s="3"/>
      <c r="D27" s="3"/>
      <c r="E27" s="3"/>
      <c r="F27" s="3"/>
      <c r="G27" s="3"/>
      <c r="H27" s="3"/>
      <c r="I27" s="3"/>
      <c r="J27" s="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2:44" ht="15.75" x14ac:dyDescent="0.25">
      <c r="B28" s="17">
        <v>44</v>
      </c>
      <c r="C28" s="3"/>
      <c r="D28" s="3"/>
      <c r="E28" s="3"/>
      <c r="F28" s="3"/>
      <c r="G28" s="3"/>
      <c r="H28" s="3"/>
      <c r="I28" s="3"/>
      <c r="J28" s="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2:44" ht="15.75" x14ac:dyDescent="0.25">
      <c r="B29" s="17">
        <v>45</v>
      </c>
      <c r="C29" s="3"/>
      <c r="D29" s="3"/>
      <c r="E29" s="3"/>
      <c r="F29" s="3"/>
      <c r="G29" s="3"/>
      <c r="H29" s="3"/>
      <c r="I29" s="3"/>
      <c r="J29" s="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2:44" ht="15.75" x14ac:dyDescent="0.25">
      <c r="B30" s="17">
        <v>46</v>
      </c>
      <c r="C30" s="3"/>
      <c r="D30" s="3"/>
      <c r="E30" s="3"/>
      <c r="F30" s="3"/>
      <c r="G30" s="3"/>
      <c r="H30" s="3"/>
      <c r="I30" s="3"/>
      <c r="J30" s="3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2:44" ht="15.75" x14ac:dyDescent="0.25">
      <c r="B31" s="17">
        <v>47</v>
      </c>
      <c r="C31" s="3"/>
      <c r="D31" s="3"/>
      <c r="E31" s="3"/>
      <c r="F31" s="3"/>
      <c r="G31" s="3"/>
      <c r="H31" s="3"/>
      <c r="I31" s="3"/>
      <c r="J31" s="3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2:44" ht="15.75" x14ac:dyDescent="0.25">
      <c r="B32" s="17">
        <v>48</v>
      </c>
      <c r="C32" s="3"/>
      <c r="D32" s="3"/>
      <c r="E32" s="3"/>
      <c r="F32" s="3"/>
      <c r="G32" s="3"/>
      <c r="H32" s="3"/>
      <c r="I32" s="3"/>
      <c r="J32" s="3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2:44" ht="15.75" x14ac:dyDescent="0.25">
      <c r="B33" s="17">
        <v>49</v>
      </c>
      <c r="C33" s="3"/>
      <c r="D33" s="3"/>
      <c r="E33" s="3"/>
      <c r="F33" s="3"/>
      <c r="G33" s="3"/>
      <c r="H33" s="3"/>
      <c r="I33" s="3"/>
      <c r="J33" s="3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2:44" ht="15.75" x14ac:dyDescent="0.25">
      <c r="B34" s="17">
        <v>50</v>
      </c>
      <c r="C34" s="3"/>
      <c r="D34" s="3"/>
      <c r="E34" s="3"/>
      <c r="F34" s="3"/>
      <c r="G34" s="3"/>
      <c r="H34" s="3"/>
      <c r="I34" s="3"/>
      <c r="J34" s="3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2:44" ht="15.75" x14ac:dyDescent="0.25">
      <c r="B35" s="17">
        <v>51</v>
      </c>
      <c r="C35" s="3"/>
      <c r="D35" s="3"/>
      <c r="E35" s="3"/>
      <c r="F35" s="3"/>
      <c r="G35" s="3"/>
      <c r="H35" s="3"/>
      <c r="I35" s="3"/>
      <c r="J35" s="3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2:44" ht="15.75" x14ac:dyDescent="0.25">
      <c r="B36" s="17">
        <v>52</v>
      </c>
      <c r="C36" s="3"/>
      <c r="D36" s="3"/>
      <c r="E36" s="3"/>
      <c r="F36" s="3"/>
      <c r="G36" s="3"/>
      <c r="H36" s="3"/>
      <c r="I36" s="3"/>
      <c r="J36" s="3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2:44" ht="15.75" x14ac:dyDescent="0.25">
      <c r="B37" s="17">
        <v>53</v>
      </c>
      <c r="C37" s="3"/>
      <c r="D37" s="3"/>
      <c r="E37" s="3"/>
      <c r="F37" s="3"/>
      <c r="G37" s="3"/>
      <c r="H37" s="3"/>
      <c r="I37" s="3"/>
      <c r="J37" s="3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2:44" ht="15.75" x14ac:dyDescent="0.25">
      <c r="B38" s="17">
        <v>54</v>
      </c>
      <c r="C38" s="3"/>
      <c r="D38" s="3"/>
      <c r="E38" s="3"/>
      <c r="F38" s="3"/>
      <c r="G38" s="3"/>
      <c r="H38" s="3"/>
      <c r="I38" s="3"/>
      <c r="J38" s="3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2:44" ht="15.75" x14ac:dyDescent="0.25">
      <c r="B39" s="17">
        <v>55</v>
      </c>
      <c r="C39" s="3"/>
      <c r="D39" s="3"/>
      <c r="E39" s="3"/>
      <c r="F39" s="3"/>
      <c r="G39" s="3"/>
      <c r="H39" s="3"/>
      <c r="I39" s="3"/>
      <c r="J39" s="3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2:44" ht="15.75" x14ac:dyDescent="0.25">
      <c r="B40" s="17">
        <v>56</v>
      </c>
      <c r="C40" s="3"/>
      <c r="D40" s="3"/>
      <c r="E40" s="3"/>
      <c r="F40" s="3"/>
      <c r="G40" s="3"/>
      <c r="H40" s="3"/>
      <c r="I40" s="3"/>
      <c r="J40" s="3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2:44" ht="15.75" x14ac:dyDescent="0.25">
      <c r="B41" s="17">
        <v>57</v>
      </c>
      <c r="C41" s="3"/>
      <c r="D41" s="3"/>
      <c r="E41" s="3"/>
      <c r="F41" s="3"/>
      <c r="G41" s="3"/>
      <c r="H41" s="3"/>
      <c r="I41" s="3"/>
      <c r="J41" s="3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2:44" ht="15.75" x14ac:dyDescent="0.25">
      <c r="B42" s="17">
        <v>58</v>
      </c>
      <c r="C42" s="3"/>
      <c r="D42" s="3"/>
      <c r="E42" s="3"/>
      <c r="F42" s="3"/>
      <c r="G42" s="3"/>
      <c r="H42" s="3"/>
      <c r="I42" s="3"/>
      <c r="J42" s="3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2:44" ht="15.75" x14ac:dyDescent="0.25">
      <c r="B43" s="17">
        <v>59</v>
      </c>
      <c r="C43" s="3"/>
      <c r="D43" s="3"/>
      <c r="E43" s="3"/>
      <c r="F43" s="3"/>
      <c r="G43" s="3"/>
      <c r="H43" s="3"/>
      <c r="I43" s="3"/>
      <c r="J43" s="3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2:44" ht="15.75" x14ac:dyDescent="0.25">
      <c r="B44" s="17">
        <v>60</v>
      </c>
      <c r="C44" s="3"/>
      <c r="D44" s="3"/>
      <c r="E44" s="3"/>
      <c r="F44" s="3"/>
      <c r="G44" s="3"/>
      <c r="H44" s="3"/>
      <c r="I44" s="3"/>
      <c r="J44" s="3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2:44" ht="15.75" x14ac:dyDescent="0.25">
      <c r="B45" s="17">
        <v>61</v>
      </c>
      <c r="C45" s="3"/>
      <c r="D45" s="3"/>
      <c r="E45" s="3"/>
      <c r="F45" s="3"/>
      <c r="G45" s="3"/>
      <c r="H45" s="3"/>
      <c r="I45" s="3"/>
      <c r="J45" s="3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2:44" ht="15.75" x14ac:dyDescent="0.25">
      <c r="B46" s="17">
        <v>62</v>
      </c>
      <c r="C46" s="3"/>
      <c r="D46" s="3"/>
      <c r="E46" s="3"/>
      <c r="F46" s="3"/>
      <c r="G46" s="3"/>
      <c r="H46" s="3"/>
      <c r="I46" s="3"/>
      <c r="J46" s="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2:44" ht="15.75" x14ac:dyDescent="0.25">
      <c r="B47" s="17">
        <v>63</v>
      </c>
      <c r="C47" s="3"/>
      <c r="D47" s="3"/>
      <c r="E47" s="3"/>
      <c r="F47" s="3"/>
      <c r="G47" s="3"/>
      <c r="H47" s="3"/>
      <c r="I47" s="3"/>
      <c r="J47" s="3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2:44" ht="15.75" x14ac:dyDescent="0.25">
      <c r="B48" s="17">
        <v>64</v>
      </c>
      <c r="C48" s="3"/>
      <c r="D48" s="3"/>
      <c r="E48" s="3"/>
      <c r="F48" s="3"/>
      <c r="G48" s="3"/>
      <c r="H48" s="3"/>
      <c r="I48" s="3"/>
      <c r="J48" s="3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2:44" ht="15.75" x14ac:dyDescent="0.25">
      <c r="B49" s="17">
        <v>65</v>
      </c>
      <c r="C49" s="3"/>
      <c r="D49" s="3"/>
      <c r="E49" s="3"/>
      <c r="F49" s="3"/>
      <c r="G49" s="3"/>
      <c r="H49" s="3"/>
      <c r="I49" s="3"/>
      <c r="J49" s="3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2:44" ht="15.75" x14ac:dyDescent="0.25">
      <c r="B50" s="17">
        <v>66</v>
      </c>
      <c r="C50" s="3"/>
      <c r="D50" s="3"/>
      <c r="E50" s="3"/>
      <c r="F50" s="3"/>
      <c r="G50" s="3"/>
      <c r="H50" s="3"/>
      <c r="I50" s="3"/>
      <c r="J50" s="3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2:44" ht="15.75" x14ac:dyDescent="0.25">
      <c r="B51" s="17">
        <v>67</v>
      </c>
      <c r="C51" s="3"/>
      <c r="D51" s="3"/>
      <c r="E51" s="3"/>
      <c r="F51" s="3"/>
      <c r="G51" s="3"/>
      <c r="H51" s="3"/>
      <c r="I51" s="3"/>
      <c r="J51" s="3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2:44" ht="15.75" x14ac:dyDescent="0.25">
      <c r="B52" s="17">
        <v>68</v>
      </c>
      <c r="C52" s="3"/>
      <c r="D52" s="3"/>
      <c r="E52" s="3"/>
      <c r="F52" s="3"/>
      <c r="G52" s="3"/>
      <c r="H52" s="3"/>
      <c r="I52" s="3"/>
      <c r="J52" s="3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2:44" ht="15.75" x14ac:dyDescent="0.25">
      <c r="B53" s="17">
        <v>69</v>
      </c>
      <c r="C53" s="3"/>
      <c r="D53" s="3"/>
      <c r="E53" s="3"/>
      <c r="F53" s="3"/>
      <c r="G53" s="3"/>
      <c r="H53" s="3"/>
      <c r="I53" s="3"/>
      <c r="J53" s="3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2:44" ht="15.75" x14ac:dyDescent="0.25">
      <c r="B54" s="17">
        <v>70</v>
      </c>
      <c r="C54" s="3"/>
      <c r="D54" s="3"/>
      <c r="E54" s="3"/>
      <c r="F54" s="3"/>
      <c r="G54" s="3"/>
      <c r="H54" s="3"/>
      <c r="I54" s="3"/>
      <c r="J54" s="3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2:44" ht="15.75" x14ac:dyDescent="0.25">
      <c r="B55" s="17">
        <v>71</v>
      </c>
      <c r="C55" s="3"/>
      <c r="D55" s="3"/>
      <c r="E55" s="3"/>
      <c r="F55" s="3"/>
      <c r="G55" s="3"/>
      <c r="H55" s="3"/>
      <c r="I55" s="3"/>
      <c r="J55" s="3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2:44" ht="15.75" x14ac:dyDescent="0.25">
      <c r="B56" s="17">
        <v>72</v>
      </c>
      <c r="C56" s="3"/>
      <c r="D56" s="3"/>
      <c r="E56" s="3"/>
      <c r="F56" s="3"/>
      <c r="G56" s="3"/>
      <c r="H56" s="3"/>
      <c r="I56" s="3"/>
      <c r="J56" s="3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2:44" ht="15.75" x14ac:dyDescent="0.25">
      <c r="B57" s="17">
        <v>73</v>
      </c>
      <c r="C57" s="3"/>
      <c r="D57" s="3"/>
      <c r="E57" s="3"/>
      <c r="F57" s="3"/>
      <c r="G57" s="3"/>
      <c r="H57" s="3"/>
      <c r="I57" s="3"/>
      <c r="J57" s="3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2:44" ht="15.75" x14ac:dyDescent="0.25">
      <c r="B58" s="17">
        <v>74</v>
      </c>
      <c r="C58" s="3"/>
      <c r="D58" s="3"/>
      <c r="E58" s="3"/>
      <c r="F58" s="3"/>
      <c r="G58" s="3"/>
      <c r="H58" s="3"/>
      <c r="I58" s="3"/>
      <c r="J58" s="3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2:44" ht="15.75" x14ac:dyDescent="0.25">
      <c r="B59" s="17">
        <v>75</v>
      </c>
      <c r="C59" s="3"/>
      <c r="D59" s="3"/>
      <c r="E59" s="3"/>
      <c r="F59" s="3"/>
      <c r="G59" s="3"/>
      <c r="H59" s="3"/>
      <c r="I59" s="3"/>
      <c r="J59" s="3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2:44" ht="15.75" x14ac:dyDescent="0.25">
      <c r="B60" s="17">
        <v>76</v>
      </c>
      <c r="C60" s="3"/>
      <c r="D60" s="3"/>
      <c r="E60" s="3"/>
      <c r="F60" s="3"/>
      <c r="G60" s="3"/>
      <c r="H60" s="3"/>
      <c r="I60" s="3"/>
      <c r="J60" s="3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2:44" ht="15.75" x14ac:dyDescent="0.25">
      <c r="B61" s="17">
        <v>77</v>
      </c>
      <c r="C61" s="3"/>
      <c r="D61" s="3"/>
      <c r="E61" s="3"/>
      <c r="F61" s="3"/>
      <c r="G61" s="3"/>
      <c r="H61" s="3"/>
      <c r="I61" s="3"/>
      <c r="J61" s="3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2:44" ht="15.75" x14ac:dyDescent="0.25">
      <c r="B62" s="17">
        <v>78</v>
      </c>
      <c r="C62" s="3"/>
      <c r="D62" s="3"/>
      <c r="E62" s="3"/>
      <c r="F62" s="3"/>
      <c r="G62" s="3"/>
      <c r="H62" s="3"/>
      <c r="I62" s="3"/>
      <c r="J62" s="3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2:44" ht="15.75" x14ac:dyDescent="0.25">
      <c r="B63" s="17">
        <v>79</v>
      </c>
      <c r="C63" s="3"/>
      <c r="D63" s="3"/>
      <c r="E63" s="3"/>
      <c r="F63" s="3"/>
      <c r="G63" s="3"/>
      <c r="H63" s="3"/>
      <c r="I63" s="3"/>
      <c r="J63" s="3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2:44" ht="15.75" x14ac:dyDescent="0.25">
      <c r="B64" s="17">
        <v>80</v>
      </c>
      <c r="C64" s="3"/>
      <c r="D64" s="3"/>
      <c r="E64" s="3"/>
      <c r="F64" s="3"/>
      <c r="G64" s="3"/>
      <c r="H64" s="3"/>
      <c r="I64" s="3"/>
      <c r="J64" s="3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2:44" ht="15.75" x14ac:dyDescent="0.25">
      <c r="B65" s="17">
        <v>81</v>
      </c>
      <c r="C65" s="3"/>
      <c r="D65" s="3"/>
      <c r="E65" s="3"/>
      <c r="F65" s="3"/>
      <c r="G65" s="3"/>
      <c r="H65" s="3"/>
      <c r="I65" s="3"/>
      <c r="J65" s="3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2:44" ht="15.75" x14ac:dyDescent="0.25">
      <c r="B66" s="17">
        <v>82</v>
      </c>
      <c r="C66" s="3"/>
      <c r="D66" s="3"/>
      <c r="E66" s="3"/>
      <c r="F66" s="3"/>
      <c r="G66" s="3"/>
      <c r="H66" s="3"/>
      <c r="I66" s="3"/>
      <c r="J66" s="3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2:44" ht="15.75" x14ac:dyDescent="0.25">
      <c r="B67" s="17">
        <v>83</v>
      </c>
      <c r="C67" s="3"/>
      <c r="D67" s="3"/>
      <c r="E67" s="3"/>
      <c r="F67" s="3"/>
      <c r="G67" s="3"/>
      <c r="H67" s="3"/>
      <c r="I67" s="3"/>
      <c r="J67" s="3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2:44" ht="15.75" x14ac:dyDescent="0.25">
      <c r="B68" s="17">
        <v>84</v>
      </c>
      <c r="C68" s="3"/>
      <c r="D68" s="3"/>
      <c r="E68" s="3"/>
      <c r="F68" s="3"/>
      <c r="G68" s="3"/>
      <c r="H68" s="3"/>
      <c r="I68" s="3"/>
      <c r="J68" s="3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2:44" ht="15.75" x14ac:dyDescent="0.25">
      <c r="B69" s="17">
        <v>85</v>
      </c>
      <c r="C69" s="3"/>
      <c r="D69" s="3"/>
      <c r="E69" s="3"/>
      <c r="F69" s="3"/>
      <c r="G69" s="3"/>
      <c r="H69" s="3"/>
      <c r="I69" s="3"/>
      <c r="J69" s="3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2:44" ht="15.75" x14ac:dyDescent="0.25">
      <c r="B70" s="17">
        <v>86</v>
      </c>
      <c r="C70" s="3"/>
      <c r="D70" s="3"/>
      <c r="E70" s="3"/>
      <c r="F70" s="3"/>
      <c r="G70" s="3"/>
      <c r="H70" s="3"/>
      <c r="I70" s="3"/>
      <c r="J70" s="3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2:44" ht="15.75" x14ac:dyDescent="0.25">
      <c r="B71" s="17">
        <v>87</v>
      </c>
      <c r="C71" s="3"/>
      <c r="D71" s="3"/>
      <c r="E71" s="3"/>
      <c r="F71" s="3"/>
      <c r="G71" s="3"/>
      <c r="H71" s="3"/>
      <c r="I71" s="3"/>
      <c r="J71" s="3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2:44" ht="15.75" x14ac:dyDescent="0.25">
      <c r="B72" s="17">
        <v>88</v>
      </c>
      <c r="C72" s="3"/>
      <c r="D72" s="3"/>
      <c r="E72" s="3"/>
      <c r="F72" s="3"/>
      <c r="G72" s="3"/>
      <c r="H72" s="3"/>
      <c r="I72" s="3"/>
      <c r="J72" s="3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2:44" ht="15.75" x14ac:dyDescent="0.25">
      <c r="B73" s="17">
        <v>89</v>
      </c>
      <c r="C73" s="3"/>
      <c r="D73" s="3"/>
      <c r="E73" s="3"/>
      <c r="F73" s="3"/>
      <c r="G73" s="3"/>
      <c r="H73" s="3"/>
      <c r="I73" s="3"/>
      <c r="J73" s="3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2:44" ht="15.75" x14ac:dyDescent="0.25">
      <c r="B74" s="17">
        <v>90</v>
      </c>
      <c r="C74" s="3"/>
      <c r="D74" s="3"/>
      <c r="E74" s="3"/>
      <c r="F74" s="3"/>
      <c r="G74" s="3"/>
      <c r="H74" s="3"/>
      <c r="I74" s="3"/>
      <c r="J74" s="3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2:44" ht="15.75" x14ac:dyDescent="0.25">
      <c r="B75" s="17">
        <v>91</v>
      </c>
      <c r="C75" s="3"/>
      <c r="D75" s="3"/>
      <c r="E75" s="3"/>
      <c r="F75" s="3"/>
      <c r="G75" s="3"/>
      <c r="H75" s="3"/>
      <c r="I75" s="3"/>
      <c r="J75" s="3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2:44" ht="15.75" x14ac:dyDescent="0.25">
      <c r="B76" s="17">
        <v>92</v>
      </c>
      <c r="C76" s="3"/>
      <c r="D76" s="3"/>
      <c r="E76" s="3"/>
      <c r="F76" s="3"/>
      <c r="G76" s="3"/>
      <c r="H76" s="3"/>
      <c r="I76" s="3"/>
      <c r="J76" s="3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2:44" ht="15.75" x14ac:dyDescent="0.25">
      <c r="B77" s="17">
        <v>93</v>
      </c>
      <c r="C77" s="3"/>
      <c r="D77" s="3"/>
      <c r="E77" s="3"/>
      <c r="F77" s="3"/>
      <c r="G77" s="3"/>
      <c r="H77" s="3"/>
      <c r="I77" s="3"/>
      <c r="J77" s="3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2:44" ht="15.75" x14ac:dyDescent="0.25">
      <c r="B78" s="17">
        <v>94</v>
      </c>
      <c r="C78" s="3"/>
      <c r="D78" s="3"/>
      <c r="E78" s="3"/>
      <c r="F78" s="3"/>
      <c r="G78" s="3"/>
      <c r="H78" s="3"/>
      <c r="I78" s="3"/>
      <c r="J78" s="3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2:44" ht="15.75" x14ac:dyDescent="0.25">
      <c r="B79" s="17">
        <v>95</v>
      </c>
      <c r="C79" s="3"/>
      <c r="D79" s="3"/>
      <c r="E79" s="3"/>
      <c r="F79" s="3"/>
      <c r="G79" s="3"/>
      <c r="H79" s="3"/>
      <c r="I79" s="3"/>
      <c r="J79" s="3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2:44" ht="15.75" x14ac:dyDescent="0.25">
      <c r="B80" s="17">
        <v>96</v>
      </c>
      <c r="C80" s="3"/>
      <c r="D80" s="3"/>
      <c r="E80" s="3"/>
      <c r="F80" s="3"/>
      <c r="G80" s="3"/>
      <c r="H80" s="3"/>
      <c r="I80" s="3"/>
      <c r="J80" s="3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2:44" ht="15.75" x14ac:dyDescent="0.25">
      <c r="B81" s="17">
        <v>97</v>
      </c>
      <c r="C81" s="3"/>
      <c r="D81" s="3"/>
      <c r="E81" s="3"/>
      <c r="F81" s="3"/>
      <c r="G81" s="3"/>
      <c r="H81" s="3"/>
      <c r="I81" s="3"/>
      <c r="J81" s="3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2:44" ht="15.75" x14ac:dyDescent="0.25">
      <c r="B82" s="17">
        <v>98</v>
      </c>
      <c r="C82" s="3"/>
      <c r="D82" s="3"/>
      <c r="E82" s="3"/>
      <c r="F82" s="3"/>
      <c r="G82" s="3"/>
      <c r="H82" s="3"/>
      <c r="I82" s="3"/>
      <c r="J82" s="3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2:44" ht="15.75" x14ac:dyDescent="0.25">
      <c r="B83" s="17">
        <v>99</v>
      </c>
      <c r="C83" s="3"/>
      <c r="D83" s="3"/>
      <c r="E83" s="3"/>
      <c r="F83" s="3"/>
      <c r="G83" s="3"/>
      <c r="H83" s="3"/>
      <c r="I83" s="3"/>
      <c r="J83" s="3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2:44" ht="15.75" x14ac:dyDescent="0.25">
      <c r="B84" s="17">
        <v>100</v>
      </c>
      <c r="C84" s="3"/>
      <c r="D84" s="3"/>
      <c r="E84" s="3"/>
      <c r="F84" s="3"/>
      <c r="G84" s="3"/>
      <c r="H84" s="3"/>
      <c r="I84" s="3"/>
      <c r="J84" s="3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2:44" ht="15.75" x14ac:dyDescent="0.25">
      <c r="B85" s="17">
        <v>101</v>
      </c>
      <c r="C85" s="3"/>
      <c r="D85" s="3"/>
      <c r="E85" s="3"/>
      <c r="F85" s="3"/>
      <c r="G85" s="3"/>
      <c r="H85" s="3"/>
      <c r="I85" s="3"/>
      <c r="J85" s="3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2:44" ht="15.75" x14ac:dyDescent="0.25">
      <c r="B86" s="17">
        <v>102</v>
      </c>
      <c r="C86" s="3"/>
      <c r="D86" s="3"/>
      <c r="E86" s="3"/>
      <c r="F86" s="3"/>
      <c r="G86" s="3"/>
      <c r="H86" s="3"/>
      <c r="I86" s="3"/>
      <c r="J86" s="3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2:44" ht="15.75" x14ac:dyDescent="0.25">
      <c r="B87" s="17">
        <v>103</v>
      </c>
      <c r="C87" s="3"/>
      <c r="D87" s="3"/>
      <c r="E87" s="3"/>
      <c r="F87" s="3"/>
      <c r="G87" s="3"/>
      <c r="H87" s="3"/>
      <c r="I87" s="3"/>
      <c r="J87" s="3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2:44" ht="15.75" x14ac:dyDescent="0.25">
      <c r="B88" s="17">
        <v>104</v>
      </c>
      <c r="C88" s="3"/>
      <c r="D88" s="3"/>
      <c r="E88" s="3"/>
      <c r="F88" s="3"/>
      <c r="G88" s="3"/>
      <c r="H88" s="3"/>
      <c r="I88" s="3"/>
      <c r="J88" s="3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2:44" ht="15.75" x14ac:dyDescent="0.25">
      <c r="B89" s="17">
        <v>105</v>
      </c>
      <c r="C89" s="3"/>
      <c r="D89" s="3"/>
      <c r="E89" s="3"/>
      <c r="F89" s="3"/>
      <c r="G89" s="3"/>
      <c r="H89" s="3"/>
      <c r="I89" s="3"/>
      <c r="J89" s="3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2:44" ht="15.75" x14ac:dyDescent="0.25">
      <c r="B90" s="17">
        <v>106</v>
      </c>
      <c r="C90" s="3"/>
      <c r="D90" s="3"/>
      <c r="E90" s="3"/>
      <c r="F90" s="3"/>
      <c r="G90" s="3"/>
      <c r="H90" s="3"/>
      <c r="I90" s="3"/>
      <c r="J90" s="3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2:44" ht="15.75" x14ac:dyDescent="0.25">
      <c r="B91" s="17">
        <v>107</v>
      </c>
      <c r="C91" s="3"/>
      <c r="D91" s="3"/>
      <c r="E91" s="3"/>
      <c r="F91" s="3"/>
      <c r="G91" s="3"/>
      <c r="H91" s="3"/>
      <c r="I91" s="3"/>
      <c r="J91" s="3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2:44" ht="15.75" x14ac:dyDescent="0.25">
      <c r="B92" s="17">
        <v>108</v>
      </c>
      <c r="C92" s="3"/>
      <c r="D92" s="3"/>
      <c r="E92" s="3"/>
      <c r="F92" s="3"/>
      <c r="G92" s="3"/>
      <c r="H92" s="3"/>
      <c r="I92" s="3"/>
      <c r="J92" s="3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2:44" ht="15.75" x14ac:dyDescent="0.25">
      <c r="B93" s="17">
        <v>109</v>
      </c>
      <c r="C93" s="3"/>
      <c r="D93" s="3"/>
      <c r="E93" s="3"/>
      <c r="F93" s="3"/>
      <c r="G93" s="3"/>
      <c r="H93" s="3"/>
      <c r="I93" s="3"/>
      <c r="J93" s="3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2:44" ht="15.75" x14ac:dyDescent="0.25">
      <c r="B94" s="17">
        <v>110</v>
      </c>
      <c r="C94" s="3"/>
      <c r="D94" s="3"/>
      <c r="E94" s="3"/>
      <c r="F94" s="3"/>
      <c r="G94" s="3"/>
      <c r="H94" s="3"/>
      <c r="I94" s="3"/>
      <c r="J94" s="3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2:44" ht="15.75" x14ac:dyDescent="0.25">
      <c r="B95" s="17">
        <v>111</v>
      </c>
      <c r="C95" s="3"/>
      <c r="D95" s="3"/>
      <c r="E95" s="3"/>
      <c r="F95" s="3"/>
      <c r="G95" s="3"/>
      <c r="H95" s="3"/>
      <c r="I95" s="3"/>
      <c r="J95" s="3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2:44" ht="15.75" x14ac:dyDescent="0.25">
      <c r="B96" s="17">
        <v>112</v>
      </c>
      <c r="C96" s="3"/>
      <c r="D96" s="3"/>
      <c r="E96" s="3"/>
      <c r="F96" s="3"/>
      <c r="G96" s="3"/>
      <c r="H96" s="3"/>
      <c r="I96" s="3"/>
      <c r="J96" s="3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2:44" ht="15.75" x14ac:dyDescent="0.25">
      <c r="B97" s="17">
        <v>113</v>
      </c>
      <c r="C97" s="3"/>
      <c r="D97" s="3"/>
      <c r="E97" s="3"/>
      <c r="F97" s="3"/>
      <c r="G97" s="3"/>
      <c r="H97" s="3"/>
      <c r="I97" s="3"/>
      <c r="J97" s="3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2:44" ht="15.75" x14ac:dyDescent="0.25">
      <c r="B98" s="17">
        <v>114</v>
      </c>
      <c r="C98" s="3"/>
      <c r="D98" s="3"/>
      <c r="E98" s="3"/>
      <c r="F98" s="3"/>
      <c r="G98" s="3"/>
      <c r="H98" s="3"/>
      <c r="I98" s="3"/>
      <c r="J98" s="3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2:44" ht="15.75" x14ac:dyDescent="0.25">
      <c r="B99" s="17">
        <v>115</v>
      </c>
      <c r="C99" s="3"/>
      <c r="D99" s="3"/>
      <c r="E99" s="3"/>
      <c r="F99" s="3"/>
      <c r="G99" s="3"/>
      <c r="H99" s="3"/>
      <c r="I99" s="3"/>
      <c r="J99" s="3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2:44" ht="15.75" x14ac:dyDescent="0.25">
      <c r="B100" s="17">
        <v>116</v>
      </c>
      <c r="C100" s="3"/>
      <c r="D100" s="3"/>
      <c r="E100" s="3"/>
      <c r="F100" s="3"/>
      <c r="G100" s="3"/>
      <c r="H100" s="3"/>
      <c r="I100" s="3"/>
      <c r="J100" s="3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2:44" ht="15.75" x14ac:dyDescent="0.25">
      <c r="B101" s="17">
        <v>117</v>
      </c>
      <c r="C101" s="3"/>
      <c r="D101" s="3"/>
      <c r="E101" s="3"/>
      <c r="F101" s="3"/>
      <c r="G101" s="3"/>
      <c r="H101" s="3"/>
      <c r="I101" s="3"/>
      <c r="J101" s="3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2:44" ht="15.75" x14ac:dyDescent="0.25">
      <c r="B102" s="17">
        <v>118</v>
      </c>
      <c r="C102" s="3"/>
      <c r="D102" s="3"/>
      <c r="E102" s="3"/>
      <c r="F102" s="3"/>
      <c r="G102" s="3"/>
      <c r="H102" s="3"/>
      <c r="I102" s="3"/>
      <c r="J102" s="3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2:44" ht="15.75" x14ac:dyDescent="0.25">
      <c r="B103" s="17">
        <v>119</v>
      </c>
      <c r="C103" s="3"/>
      <c r="D103" s="3"/>
      <c r="E103" s="3"/>
      <c r="F103" s="3"/>
      <c r="G103" s="3"/>
      <c r="H103" s="3"/>
      <c r="I103" s="3"/>
      <c r="J103" s="3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2:44" ht="15.75" x14ac:dyDescent="0.25">
      <c r="B104" s="17">
        <v>120</v>
      </c>
      <c r="C104" s="3"/>
      <c r="D104" s="3"/>
      <c r="E104" s="3"/>
      <c r="F104" s="3"/>
      <c r="G104" s="3"/>
      <c r="H104" s="3"/>
      <c r="I104" s="3"/>
      <c r="J104" s="3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2:44" ht="15.75" x14ac:dyDescent="0.25">
      <c r="B105" s="17">
        <v>121</v>
      </c>
      <c r="C105" s="3"/>
      <c r="D105" s="3"/>
      <c r="E105" s="3"/>
      <c r="F105" s="3"/>
      <c r="G105" s="3"/>
      <c r="H105" s="3"/>
      <c r="I105" s="3"/>
      <c r="J105" s="3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2:44" ht="15.75" x14ac:dyDescent="0.25">
      <c r="B106" s="17">
        <v>122</v>
      </c>
      <c r="C106" s="3"/>
      <c r="D106" s="3"/>
      <c r="E106" s="3"/>
      <c r="F106" s="3"/>
      <c r="G106" s="3"/>
      <c r="H106" s="3"/>
      <c r="I106" s="3"/>
      <c r="J106" s="3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2:44" ht="15.75" x14ac:dyDescent="0.25">
      <c r="B107" s="17">
        <v>123</v>
      </c>
      <c r="C107" s="3"/>
      <c r="D107" s="3"/>
      <c r="E107" s="3"/>
      <c r="F107" s="3"/>
      <c r="G107" s="3"/>
      <c r="H107" s="3"/>
      <c r="I107" s="3"/>
      <c r="J107" s="3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2:44" ht="15.75" x14ac:dyDescent="0.25">
      <c r="B108" s="17">
        <v>124</v>
      </c>
      <c r="C108" s="3"/>
      <c r="D108" s="3"/>
      <c r="E108" s="3"/>
      <c r="F108" s="3"/>
      <c r="G108" s="3"/>
      <c r="H108" s="3"/>
      <c r="I108" s="3"/>
      <c r="J108" s="3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2:44" ht="15.75" x14ac:dyDescent="0.25">
      <c r="B109" s="17">
        <v>125</v>
      </c>
      <c r="C109" s="3"/>
      <c r="D109" s="3"/>
      <c r="E109" s="3"/>
      <c r="F109" s="3"/>
      <c r="G109" s="3"/>
      <c r="H109" s="3"/>
      <c r="I109" s="3"/>
      <c r="J109" s="3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2:44" ht="15.75" x14ac:dyDescent="0.25">
      <c r="B110" s="17">
        <v>126</v>
      </c>
      <c r="C110" s="3"/>
      <c r="D110" s="3"/>
      <c r="E110" s="3"/>
      <c r="F110" s="3"/>
      <c r="G110" s="3"/>
      <c r="H110" s="3"/>
      <c r="I110" s="3"/>
      <c r="J110" s="3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2:44" ht="15.75" x14ac:dyDescent="0.25">
      <c r="B111" s="17">
        <v>127</v>
      </c>
      <c r="C111" s="3"/>
      <c r="D111" s="3"/>
      <c r="E111" s="3"/>
      <c r="F111" s="3"/>
      <c r="G111" s="3"/>
      <c r="H111" s="3"/>
      <c r="I111" s="3"/>
      <c r="J111" s="3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2:44" ht="15.75" x14ac:dyDescent="0.25">
      <c r="B112" s="17">
        <v>128</v>
      </c>
      <c r="C112" s="3"/>
      <c r="D112" s="3"/>
      <c r="E112" s="3"/>
      <c r="F112" s="3"/>
      <c r="G112" s="3"/>
      <c r="H112" s="3"/>
      <c r="I112" s="3"/>
      <c r="J112" s="3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2:44" ht="15.75" x14ac:dyDescent="0.25">
      <c r="B113" s="17">
        <v>129</v>
      </c>
      <c r="C113" s="3"/>
      <c r="D113" s="3"/>
      <c r="E113" s="3"/>
      <c r="F113" s="3"/>
      <c r="G113" s="3"/>
      <c r="H113" s="3"/>
      <c r="I113" s="3"/>
      <c r="J113" s="3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2:44" ht="15.75" x14ac:dyDescent="0.25">
      <c r="B114" s="17">
        <v>130</v>
      </c>
      <c r="C114" s="3"/>
      <c r="D114" s="3"/>
      <c r="E114" s="3"/>
      <c r="F114" s="3"/>
      <c r="G114" s="3"/>
      <c r="H114" s="3"/>
      <c r="I114" s="3"/>
      <c r="J114" s="3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2:44" ht="15.75" x14ac:dyDescent="0.25">
      <c r="B115" s="17">
        <v>131</v>
      </c>
      <c r="C115" s="3"/>
      <c r="D115" s="3"/>
      <c r="E115" s="3"/>
      <c r="F115" s="3"/>
      <c r="G115" s="3"/>
      <c r="H115" s="3"/>
      <c r="I115" s="3"/>
      <c r="J115" s="3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2:44" ht="15.75" x14ac:dyDescent="0.25">
      <c r="B116" s="17">
        <v>132</v>
      </c>
      <c r="C116" s="3"/>
      <c r="D116" s="3"/>
      <c r="E116" s="3"/>
      <c r="F116" s="3"/>
      <c r="G116" s="3"/>
      <c r="H116" s="3"/>
      <c r="I116" s="3"/>
      <c r="J116" s="3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2:44" ht="15.75" x14ac:dyDescent="0.25">
      <c r="B117" s="17">
        <v>133</v>
      </c>
      <c r="C117" s="3"/>
      <c r="D117" s="3"/>
      <c r="E117" s="3"/>
      <c r="F117" s="3"/>
      <c r="G117" s="3"/>
      <c r="H117" s="3"/>
      <c r="I117" s="3"/>
      <c r="J117" s="3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2:44" ht="15.75" x14ac:dyDescent="0.25">
      <c r="B118" s="17">
        <v>134</v>
      </c>
      <c r="C118" s="3"/>
      <c r="D118" s="3"/>
      <c r="E118" s="3"/>
      <c r="F118" s="3"/>
      <c r="G118" s="3"/>
      <c r="H118" s="3"/>
      <c r="I118" s="3"/>
      <c r="J118" s="3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2:44" ht="15.75" x14ac:dyDescent="0.25">
      <c r="B119" s="17">
        <v>135</v>
      </c>
      <c r="C119" s="3"/>
      <c r="D119" s="3"/>
      <c r="E119" s="3"/>
      <c r="F119" s="3"/>
      <c r="G119" s="3"/>
      <c r="H119" s="3"/>
      <c r="I119" s="3"/>
      <c r="J119" s="3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2:44" ht="15.75" x14ac:dyDescent="0.25">
      <c r="B120" s="17">
        <v>136</v>
      </c>
      <c r="C120" s="3"/>
      <c r="D120" s="3"/>
      <c r="E120" s="3"/>
      <c r="F120" s="3"/>
      <c r="G120" s="3"/>
      <c r="H120" s="3"/>
      <c r="I120" s="3"/>
      <c r="J120" s="3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2:44" ht="15.75" x14ac:dyDescent="0.25">
      <c r="B121" s="17">
        <v>137</v>
      </c>
      <c r="C121" s="3"/>
      <c r="D121" s="3"/>
      <c r="E121" s="3"/>
      <c r="F121" s="3"/>
      <c r="G121" s="3"/>
      <c r="H121" s="3"/>
      <c r="I121" s="3"/>
      <c r="J121" s="3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2:44" ht="15.75" x14ac:dyDescent="0.25">
      <c r="B122" s="17">
        <v>138</v>
      </c>
      <c r="C122" s="3"/>
      <c r="D122" s="3"/>
      <c r="E122" s="3"/>
      <c r="F122" s="3"/>
      <c r="G122" s="3"/>
      <c r="H122" s="3"/>
      <c r="I122" s="3"/>
      <c r="J122" s="3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2:44" ht="15.75" x14ac:dyDescent="0.25">
      <c r="B123" s="17">
        <v>139</v>
      </c>
      <c r="C123" s="3"/>
      <c r="D123" s="3"/>
      <c r="E123" s="3"/>
      <c r="F123" s="3"/>
      <c r="G123" s="3"/>
      <c r="H123" s="3"/>
      <c r="I123" s="3"/>
      <c r="J123" s="3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2:44" ht="15.75" x14ac:dyDescent="0.25">
      <c r="B124" s="17">
        <v>140</v>
      </c>
      <c r="C124" s="3"/>
      <c r="D124" s="3"/>
      <c r="E124" s="3"/>
      <c r="F124" s="3"/>
      <c r="G124" s="3"/>
      <c r="H124" s="3"/>
      <c r="I124" s="3"/>
      <c r="J124" s="3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2:44" ht="15.75" x14ac:dyDescent="0.25">
      <c r="B125" s="17">
        <v>141</v>
      </c>
      <c r="C125" s="3"/>
      <c r="D125" s="3"/>
      <c r="E125" s="3"/>
      <c r="F125" s="3"/>
      <c r="G125" s="3"/>
      <c r="H125" s="3"/>
      <c r="I125" s="3"/>
      <c r="J125" s="3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2:44" ht="15.75" x14ac:dyDescent="0.25">
      <c r="B126" s="17">
        <v>142</v>
      </c>
      <c r="C126" s="3"/>
      <c r="D126" s="3"/>
      <c r="E126" s="3"/>
      <c r="F126" s="3"/>
      <c r="G126" s="3"/>
      <c r="H126" s="3"/>
      <c r="I126" s="3"/>
      <c r="J126" s="3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2:44" ht="15.75" x14ac:dyDescent="0.25">
      <c r="B127" s="17">
        <v>143</v>
      </c>
      <c r="C127" s="3"/>
      <c r="D127" s="3"/>
      <c r="E127" s="3"/>
      <c r="F127" s="3"/>
      <c r="G127" s="3"/>
      <c r="H127" s="3"/>
      <c r="I127" s="3"/>
      <c r="J127" s="3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2:44" ht="15.75" x14ac:dyDescent="0.25">
      <c r="B128" s="17">
        <v>144</v>
      </c>
      <c r="C128" s="3"/>
      <c r="D128" s="3"/>
      <c r="E128" s="3"/>
      <c r="F128" s="3"/>
      <c r="G128" s="3"/>
      <c r="H128" s="3"/>
      <c r="I128" s="3"/>
      <c r="J128" s="3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2:44" ht="15.75" x14ac:dyDescent="0.25">
      <c r="B129" s="17">
        <v>145</v>
      </c>
      <c r="C129" s="3"/>
      <c r="D129" s="3"/>
      <c r="E129" s="3"/>
      <c r="F129" s="3"/>
      <c r="G129" s="3"/>
      <c r="H129" s="3"/>
      <c r="I129" s="3"/>
      <c r="J129" s="3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2:44" ht="15.75" x14ac:dyDescent="0.25">
      <c r="B130" s="17">
        <v>146</v>
      </c>
      <c r="C130" s="3"/>
      <c r="D130" s="3"/>
      <c r="E130" s="3"/>
      <c r="F130" s="3"/>
      <c r="G130" s="3"/>
      <c r="H130" s="3"/>
      <c r="I130" s="3"/>
      <c r="J130" s="3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2:44" ht="15.75" x14ac:dyDescent="0.25">
      <c r="B131" s="17">
        <v>147</v>
      </c>
      <c r="C131" s="3"/>
      <c r="D131" s="3"/>
      <c r="E131" s="3"/>
      <c r="F131" s="3"/>
      <c r="G131" s="3"/>
      <c r="H131" s="3"/>
      <c r="I131" s="3"/>
      <c r="J131" s="3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2:44" ht="15.75" x14ac:dyDescent="0.25">
      <c r="B132" s="17">
        <v>148</v>
      </c>
      <c r="C132" s="3"/>
      <c r="D132" s="3"/>
      <c r="E132" s="3"/>
      <c r="F132" s="3"/>
      <c r="G132" s="3"/>
      <c r="H132" s="3"/>
      <c r="I132" s="3"/>
      <c r="J132" s="3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2:44" ht="15.75" x14ac:dyDescent="0.25">
      <c r="B133" s="17">
        <v>149</v>
      </c>
      <c r="C133" s="3"/>
      <c r="D133" s="3"/>
      <c r="E133" s="3"/>
      <c r="F133" s="3"/>
      <c r="G133" s="3"/>
      <c r="H133" s="3"/>
      <c r="I133" s="3"/>
      <c r="J133" s="3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2:44" ht="15.75" x14ac:dyDescent="0.25">
      <c r="B134" s="17">
        <v>150</v>
      </c>
      <c r="C134" s="3"/>
      <c r="D134" s="3"/>
      <c r="E134" s="3"/>
      <c r="F134" s="3"/>
      <c r="G134" s="3"/>
      <c r="H134" s="3"/>
      <c r="I134" s="3"/>
      <c r="J134" s="3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2:44" ht="15.75" x14ac:dyDescent="0.25">
      <c r="B135" s="17">
        <v>151</v>
      </c>
      <c r="C135" s="3"/>
      <c r="D135" s="3"/>
      <c r="E135" s="3"/>
      <c r="F135" s="3"/>
      <c r="G135" s="3"/>
      <c r="H135" s="3"/>
      <c r="I135" s="3"/>
      <c r="J135" s="3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2:44" ht="15.75" x14ac:dyDescent="0.25">
      <c r="B136" s="17">
        <v>152</v>
      </c>
      <c r="C136" s="3"/>
      <c r="D136" s="3"/>
      <c r="E136" s="3"/>
      <c r="F136" s="3"/>
      <c r="G136" s="3"/>
      <c r="H136" s="3"/>
      <c r="I136" s="3"/>
      <c r="J136" s="3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2:44" ht="15.75" x14ac:dyDescent="0.25">
      <c r="B137" s="17">
        <v>153</v>
      </c>
      <c r="C137" s="3"/>
      <c r="D137" s="3"/>
      <c r="E137" s="3"/>
      <c r="F137" s="3"/>
      <c r="G137" s="3"/>
      <c r="H137" s="3"/>
      <c r="I137" s="3"/>
      <c r="J137" s="3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2:44" ht="15.75" x14ac:dyDescent="0.25">
      <c r="B138" s="17">
        <v>154</v>
      </c>
      <c r="C138" s="3"/>
      <c r="D138" s="3"/>
      <c r="E138" s="3"/>
      <c r="F138" s="3"/>
      <c r="G138" s="3"/>
      <c r="H138" s="3"/>
      <c r="I138" s="3"/>
      <c r="J138" s="3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2:44" ht="15.75" x14ac:dyDescent="0.25">
      <c r="B139" s="17">
        <v>155</v>
      </c>
      <c r="C139" s="3"/>
      <c r="D139" s="3"/>
      <c r="E139" s="3"/>
      <c r="F139" s="3"/>
      <c r="G139" s="3"/>
      <c r="H139" s="3"/>
      <c r="I139" s="3"/>
      <c r="J139" s="3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2:44" ht="15.75" x14ac:dyDescent="0.25">
      <c r="B140" s="17">
        <v>156</v>
      </c>
      <c r="C140" s="3"/>
      <c r="D140" s="3"/>
      <c r="E140" s="3"/>
      <c r="F140" s="3"/>
      <c r="G140" s="3"/>
      <c r="H140" s="3"/>
      <c r="I140" s="3"/>
      <c r="J140" s="3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2:44" ht="15.75" x14ac:dyDescent="0.25">
      <c r="B141" s="17">
        <v>157</v>
      </c>
      <c r="C141" s="3"/>
      <c r="D141" s="3"/>
      <c r="E141" s="3"/>
      <c r="F141" s="3"/>
      <c r="G141" s="3"/>
      <c r="H141" s="3"/>
      <c r="I141" s="3"/>
      <c r="J141" s="3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2:44" ht="15.75" x14ac:dyDescent="0.25">
      <c r="B142" s="17">
        <v>158</v>
      </c>
      <c r="C142" s="3"/>
      <c r="D142" s="3"/>
      <c r="E142" s="3"/>
      <c r="F142" s="3"/>
      <c r="G142" s="3"/>
      <c r="H142" s="3"/>
      <c r="I142" s="3"/>
      <c r="J142" s="3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2:44" ht="15.75" x14ac:dyDescent="0.25">
      <c r="B143" s="17">
        <v>159</v>
      </c>
      <c r="C143" s="3"/>
      <c r="D143" s="3"/>
      <c r="E143" s="3"/>
      <c r="F143" s="3"/>
      <c r="G143" s="3"/>
      <c r="H143" s="3"/>
      <c r="I143" s="3"/>
      <c r="J143" s="3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2:44" ht="15.75" x14ac:dyDescent="0.25">
      <c r="B144" s="17">
        <v>160</v>
      </c>
      <c r="C144" s="3"/>
      <c r="D144" s="3"/>
      <c r="E144" s="3"/>
      <c r="F144" s="3"/>
      <c r="G144" s="3"/>
      <c r="H144" s="3"/>
      <c r="I144" s="3"/>
      <c r="J144" s="3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2:44" ht="15.75" x14ac:dyDescent="0.25">
      <c r="B145" s="17">
        <v>161</v>
      </c>
      <c r="C145" s="3"/>
      <c r="D145" s="3"/>
      <c r="E145" s="3"/>
      <c r="F145" s="3"/>
      <c r="G145" s="3"/>
      <c r="H145" s="3"/>
      <c r="I145" s="3"/>
      <c r="J145" s="3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2:44" ht="15.75" x14ac:dyDescent="0.25">
      <c r="B146" s="17">
        <v>162</v>
      </c>
      <c r="C146" s="3"/>
      <c r="D146" s="3"/>
      <c r="E146" s="3"/>
      <c r="F146" s="3"/>
      <c r="G146" s="3"/>
      <c r="H146" s="3"/>
      <c r="I146" s="3"/>
      <c r="J146" s="3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2:44" ht="15.75" x14ac:dyDescent="0.25">
      <c r="B147" s="17">
        <v>163</v>
      </c>
      <c r="C147" s="3"/>
      <c r="D147" s="3"/>
      <c r="E147" s="3"/>
      <c r="F147" s="3"/>
      <c r="G147" s="3"/>
      <c r="H147" s="3"/>
      <c r="I147" s="3"/>
      <c r="J147" s="3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2:44" ht="15.75" x14ac:dyDescent="0.25">
      <c r="B148" s="17">
        <v>164</v>
      </c>
      <c r="C148" s="3"/>
      <c r="D148" s="3"/>
      <c r="E148" s="3"/>
      <c r="F148" s="3"/>
      <c r="G148" s="3"/>
      <c r="H148" s="3"/>
      <c r="I148" s="3"/>
      <c r="J148" s="3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2:44" ht="15.75" x14ac:dyDescent="0.25">
      <c r="B149" s="17">
        <v>165</v>
      </c>
      <c r="C149" s="3"/>
      <c r="D149" s="3"/>
      <c r="E149" s="3"/>
      <c r="F149" s="3"/>
      <c r="G149" s="3"/>
      <c r="H149" s="3"/>
      <c r="I149" s="3"/>
      <c r="J149" s="3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2:44" ht="15.75" x14ac:dyDescent="0.25">
      <c r="B150" s="17">
        <v>166</v>
      </c>
      <c r="C150" s="3"/>
      <c r="D150" s="3"/>
      <c r="E150" s="3"/>
      <c r="F150" s="3"/>
      <c r="G150" s="3"/>
      <c r="H150" s="3"/>
      <c r="I150" s="3"/>
      <c r="J150" s="3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2:44" ht="15.75" x14ac:dyDescent="0.25">
      <c r="B151" s="17">
        <v>167</v>
      </c>
      <c r="C151" s="3"/>
      <c r="D151" s="3"/>
      <c r="E151" s="3"/>
      <c r="F151" s="3"/>
      <c r="G151" s="3"/>
      <c r="H151" s="3"/>
      <c r="I151" s="3"/>
      <c r="J151" s="3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2:44" ht="15.75" x14ac:dyDescent="0.25">
      <c r="B152" s="17">
        <v>168</v>
      </c>
      <c r="C152" s="3"/>
      <c r="D152" s="3"/>
      <c r="E152" s="3"/>
      <c r="F152" s="3"/>
      <c r="G152" s="3"/>
      <c r="H152" s="3"/>
      <c r="I152" s="3"/>
      <c r="J152" s="3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2:44" ht="15.75" x14ac:dyDescent="0.25">
      <c r="B153" s="17">
        <v>169</v>
      </c>
      <c r="C153" s="3"/>
      <c r="D153" s="3"/>
      <c r="E153" s="3"/>
      <c r="F153" s="3"/>
      <c r="G153" s="3"/>
      <c r="H153" s="3"/>
      <c r="I153" s="3"/>
      <c r="J153" s="3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2:44" ht="15.75" x14ac:dyDescent="0.25">
      <c r="B154" s="17">
        <v>170</v>
      </c>
      <c r="C154" s="3"/>
      <c r="D154" s="3"/>
      <c r="E154" s="3"/>
      <c r="F154" s="3"/>
      <c r="G154" s="3"/>
      <c r="H154" s="3"/>
      <c r="I154" s="3"/>
      <c r="J154" s="3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2:44" ht="15.75" x14ac:dyDescent="0.25">
      <c r="B155" s="17">
        <v>171</v>
      </c>
      <c r="C155" s="3"/>
      <c r="D155" s="3"/>
      <c r="E155" s="3"/>
      <c r="F155" s="3"/>
      <c r="G155" s="3"/>
      <c r="H155" s="3"/>
      <c r="I155" s="3"/>
      <c r="J155" s="3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2:44" ht="15.75" x14ac:dyDescent="0.25">
      <c r="B156" s="17">
        <v>172</v>
      </c>
      <c r="C156" s="3"/>
      <c r="D156" s="3"/>
      <c r="E156" s="3"/>
      <c r="F156" s="3"/>
      <c r="G156" s="3"/>
      <c r="H156" s="3"/>
      <c r="I156" s="3"/>
      <c r="J156" s="3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2:44" ht="15.75" x14ac:dyDescent="0.25">
      <c r="B157" s="17">
        <v>173</v>
      </c>
      <c r="C157" s="3"/>
      <c r="D157" s="3"/>
      <c r="E157" s="3"/>
      <c r="F157" s="3"/>
      <c r="G157" s="3"/>
      <c r="H157" s="3"/>
      <c r="I157" s="3"/>
      <c r="J157" s="3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2:44" ht="15.75" x14ac:dyDescent="0.25">
      <c r="B158" s="17">
        <v>174</v>
      </c>
      <c r="C158" s="3"/>
      <c r="D158" s="3"/>
      <c r="E158" s="3"/>
      <c r="F158" s="3"/>
      <c r="G158" s="3"/>
      <c r="H158" s="3"/>
      <c r="I158" s="3"/>
      <c r="J158" s="3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2:44" ht="15.75" x14ac:dyDescent="0.25">
      <c r="B159" s="17">
        <v>175</v>
      </c>
      <c r="C159" s="3"/>
      <c r="D159" s="3"/>
      <c r="E159" s="3"/>
      <c r="F159" s="3"/>
      <c r="G159" s="3"/>
      <c r="H159" s="3"/>
      <c r="I159" s="3"/>
      <c r="J159" s="3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2:44" ht="15.75" x14ac:dyDescent="0.25">
      <c r="B160" s="17">
        <v>176</v>
      </c>
      <c r="C160" s="3"/>
      <c r="D160" s="3"/>
      <c r="E160" s="3"/>
      <c r="F160" s="3"/>
      <c r="G160" s="3"/>
      <c r="H160" s="3"/>
      <c r="I160" s="3"/>
      <c r="J160" s="3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2:44" ht="15.75" x14ac:dyDescent="0.25">
      <c r="B161" s="17">
        <v>177</v>
      </c>
      <c r="C161" s="3"/>
      <c r="D161" s="3"/>
      <c r="E161" s="3"/>
      <c r="F161" s="3"/>
      <c r="G161" s="3"/>
      <c r="H161" s="3"/>
      <c r="I161" s="3"/>
      <c r="J161" s="3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2:44" ht="15.75" x14ac:dyDescent="0.25">
      <c r="B162" s="17">
        <v>178</v>
      </c>
      <c r="C162" s="3"/>
      <c r="D162" s="3"/>
      <c r="E162" s="3"/>
      <c r="F162" s="3"/>
      <c r="G162" s="3"/>
      <c r="H162" s="3"/>
      <c r="I162" s="3"/>
      <c r="J162" s="3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2:44" ht="15.75" x14ac:dyDescent="0.25">
      <c r="B163" s="17">
        <v>179</v>
      </c>
      <c r="C163" s="3"/>
      <c r="D163" s="3"/>
      <c r="E163" s="3"/>
      <c r="F163" s="3"/>
      <c r="G163" s="3"/>
      <c r="H163" s="3"/>
      <c r="I163" s="3"/>
      <c r="J163" s="3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2:44" ht="15.75" x14ac:dyDescent="0.25">
      <c r="B164" s="17">
        <v>180</v>
      </c>
      <c r="C164" s="3"/>
      <c r="D164" s="3"/>
      <c r="E164" s="3"/>
      <c r="F164" s="3"/>
      <c r="G164" s="3"/>
      <c r="H164" s="3"/>
      <c r="I164" s="3"/>
      <c r="J164" s="3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spans="2:44" ht="15.75" x14ac:dyDescent="0.25">
      <c r="B165" s="66" t="s">
        <v>13</v>
      </c>
      <c r="C165" s="66"/>
      <c r="D165" s="66"/>
      <c r="E165" s="19">
        <f t="shared" ref="E165:AR165" si="0">SUM(E9:E164)</f>
        <v>3</v>
      </c>
      <c r="F165" s="19">
        <f t="shared" si="0"/>
        <v>0</v>
      </c>
      <c r="G165" s="19">
        <f t="shared" si="0"/>
        <v>0</v>
      </c>
      <c r="H165" s="19">
        <f t="shared" si="0"/>
        <v>3</v>
      </c>
      <c r="I165" s="19">
        <f t="shared" si="0"/>
        <v>0</v>
      </c>
      <c r="J165" s="19">
        <f t="shared" si="0"/>
        <v>0</v>
      </c>
      <c r="K165" s="4">
        <f t="shared" si="0"/>
        <v>72</v>
      </c>
      <c r="L165" s="11">
        <f t="shared" si="0"/>
        <v>10</v>
      </c>
      <c r="M165" s="11">
        <f t="shared" si="0"/>
        <v>45</v>
      </c>
      <c r="N165" s="11">
        <f t="shared" si="0"/>
        <v>17</v>
      </c>
      <c r="O165" s="11">
        <f t="shared" si="0"/>
        <v>18</v>
      </c>
      <c r="P165" s="11">
        <f t="shared" si="0"/>
        <v>31</v>
      </c>
      <c r="Q165" s="11">
        <f t="shared" si="0"/>
        <v>23</v>
      </c>
      <c r="R165" s="11">
        <f t="shared" si="0"/>
        <v>11</v>
      </c>
      <c r="S165" s="11">
        <f t="shared" si="0"/>
        <v>34</v>
      </c>
      <c r="T165" s="11">
        <f t="shared" si="0"/>
        <v>27</v>
      </c>
      <c r="U165" s="11">
        <f t="shared" si="0"/>
        <v>0</v>
      </c>
      <c r="V165" s="11">
        <f t="shared" si="0"/>
        <v>0</v>
      </c>
      <c r="W165" s="11">
        <f t="shared" si="0"/>
        <v>0</v>
      </c>
      <c r="X165" s="11">
        <f t="shared" si="0"/>
        <v>10</v>
      </c>
      <c r="Y165" s="11">
        <f t="shared" si="0"/>
        <v>39</v>
      </c>
      <c r="Z165" s="11">
        <f t="shared" si="0"/>
        <v>23</v>
      </c>
      <c r="AA165" s="11">
        <f t="shared" si="0"/>
        <v>10</v>
      </c>
      <c r="AB165" s="11">
        <f t="shared" si="0"/>
        <v>43</v>
      </c>
      <c r="AC165" s="11">
        <f t="shared" si="0"/>
        <v>19</v>
      </c>
      <c r="AD165" s="11">
        <f t="shared" si="0"/>
        <v>16</v>
      </c>
      <c r="AE165" s="11">
        <f t="shared" si="0"/>
        <v>39</v>
      </c>
      <c r="AF165" s="11">
        <f t="shared" si="0"/>
        <v>17</v>
      </c>
      <c r="AG165" s="11">
        <f t="shared" si="0"/>
        <v>13</v>
      </c>
      <c r="AH165" s="11">
        <f t="shared" si="0"/>
        <v>41</v>
      </c>
      <c r="AI165" s="11">
        <f t="shared" si="0"/>
        <v>18</v>
      </c>
      <c r="AJ165" s="11">
        <f t="shared" si="0"/>
        <v>21</v>
      </c>
      <c r="AK165" s="11">
        <f t="shared" si="0"/>
        <v>34</v>
      </c>
      <c r="AL165" s="11">
        <f t="shared" si="0"/>
        <v>17</v>
      </c>
      <c r="AM165" s="11">
        <f t="shared" si="0"/>
        <v>14</v>
      </c>
      <c r="AN165" s="11">
        <f t="shared" si="0"/>
        <v>38</v>
      </c>
      <c r="AO165" s="11">
        <f t="shared" si="0"/>
        <v>20</v>
      </c>
      <c r="AP165" s="11">
        <f t="shared" si="0"/>
        <v>29</v>
      </c>
      <c r="AQ165" s="11">
        <f t="shared" si="0"/>
        <v>32</v>
      </c>
      <c r="AR165" s="11">
        <f t="shared" si="0"/>
        <v>11</v>
      </c>
    </row>
    <row r="166" spans="2:44" ht="15.75" x14ac:dyDescent="0.25">
      <c r="B166" s="67" t="s">
        <v>14</v>
      </c>
      <c r="C166" s="68"/>
      <c r="D166" s="69"/>
      <c r="E166" s="9"/>
      <c r="F166" s="9"/>
      <c r="G166" s="9"/>
      <c r="H166" s="9"/>
      <c r="I166" s="9"/>
      <c r="J166" s="9"/>
      <c r="K166" s="20">
        <f>K165*100/K165</f>
        <v>100</v>
      </c>
      <c r="L166" s="8">
        <f>L165*100/K165</f>
        <v>13.888888888888889</v>
      </c>
      <c r="M166" s="8">
        <f>M165*100/K165</f>
        <v>62.5</v>
      </c>
      <c r="N166" s="8">
        <f>N165*100/K165</f>
        <v>23.611111111111111</v>
      </c>
      <c r="O166" s="8">
        <f>O165*100/K165</f>
        <v>25</v>
      </c>
      <c r="P166" s="8">
        <f>P165*100/K165</f>
        <v>43.055555555555557</v>
      </c>
      <c r="Q166" s="8">
        <f>Q165*100/K165</f>
        <v>31.944444444444443</v>
      </c>
      <c r="R166" s="8">
        <f>R165*100/K165</f>
        <v>15.277777777777779</v>
      </c>
      <c r="S166" s="8">
        <f>S165*100/K165</f>
        <v>47.222222222222221</v>
      </c>
      <c r="T166" s="8">
        <f>T165*100/K165</f>
        <v>37.5</v>
      </c>
      <c r="U166" s="8">
        <f>U165*100/K165</f>
        <v>0</v>
      </c>
      <c r="V166" s="8">
        <f>V165*100/K165</f>
        <v>0</v>
      </c>
      <c r="W166" s="8">
        <f>W165*100/K165</f>
        <v>0</v>
      </c>
      <c r="X166" s="8">
        <f>X165*100/K165</f>
        <v>13.888888888888889</v>
      </c>
      <c r="Y166" s="8">
        <f>Y165*100/K165</f>
        <v>54.166666666666664</v>
      </c>
      <c r="Z166" s="8">
        <f>Z165*100/K165</f>
        <v>31.944444444444443</v>
      </c>
      <c r="AA166" s="8">
        <f>AA165*100/K165</f>
        <v>13.888888888888889</v>
      </c>
      <c r="AB166" s="8">
        <f>AB165*100/K165</f>
        <v>59.722222222222221</v>
      </c>
      <c r="AC166" s="8">
        <f>AC165*100/K165</f>
        <v>26.388888888888889</v>
      </c>
      <c r="AD166" s="8">
        <f>AD165*100/K165</f>
        <v>22.222222222222221</v>
      </c>
      <c r="AE166" s="8">
        <f>AE165*100/K165</f>
        <v>54.166666666666664</v>
      </c>
      <c r="AF166" s="8">
        <f>AF165*100/K165</f>
        <v>23.611111111111111</v>
      </c>
      <c r="AG166" s="8">
        <f>AG165*100/K165</f>
        <v>18.055555555555557</v>
      </c>
      <c r="AH166" s="8">
        <f>AH165*100/K165</f>
        <v>56.944444444444443</v>
      </c>
      <c r="AI166" s="8">
        <f>AI165*100/K165</f>
        <v>25</v>
      </c>
      <c r="AJ166" s="8">
        <f>AJ165*100/K165</f>
        <v>29.166666666666668</v>
      </c>
      <c r="AK166" s="8">
        <f>AK165*100/K165</f>
        <v>47.222222222222221</v>
      </c>
      <c r="AL166" s="8">
        <f>AL165*100/K165</f>
        <v>23.611111111111111</v>
      </c>
      <c r="AM166" s="8">
        <f>AM165*100/K165</f>
        <v>19.444444444444443</v>
      </c>
      <c r="AN166" s="8">
        <f>AN165*100/K165</f>
        <v>52.777777777777779</v>
      </c>
      <c r="AO166" s="8">
        <f>AO165*100/K165</f>
        <v>27.777777777777779</v>
      </c>
      <c r="AP166" s="8">
        <f>AP165*100/K165</f>
        <v>40.277777777777779</v>
      </c>
      <c r="AQ166" s="8">
        <f>AQ165*100/K165</f>
        <v>44.444444444444443</v>
      </c>
      <c r="AR166" s="8">
        <f>AR165*100/K165</f>
        <v>15.277777777777779</v>
      </c>
    </row>
    <row r="170" spans="2:44" x14ac:dyDescent="0.25">
      <c r="C170" s="13" t="s">
        <v>32</v>
      </c>
      <c r="D170" s="13"/>
      <c r="E170" s="13"/>
      <c r="F170" s="13"/>
      <c r="G170" s="13"/>
      <c r="H170" s="13"/>
      <c r="I170" s="13"/>
      <c r="J170" s="14"/>
      <c r="K170" s="14"/>
      <c r="L170" s="14"/>
    </row>
  </sheetData>
  <mergeCells count="37">
    <mergeCell ref="B165:D165"/>
    <mergeCell ref="B166:D166"/>
    <mergeCell ref="L6:N6"/>
    <mergeCell ref="X6:Z6"/>
    <mergeCell ref="AP6:AR6"/>
    <mergeCell ref="B6:B8"/>
    <mergeCell ref="C6:C8"/>
    <mergeCell ref="D6:D8"/>
    <mergeCell ref="E6:F6"/>
    <mergeCell ref="G6:J6"/>
    <mergeCell ref="K6:K8"/>
    <mergeCell ref="O6:W6"/>
    <mergeCell ref="O7:Q7"/>
    <mergeCell ref="R7:T7"/>
    <mergeCell ref="U7:W7"/>
    <mergeCell ref="L7:L8"/>
    <mergeCell ref="AA6:AO6"/>
    <mergeCell ref="AA7:AC7"/>
    <mergeCell ref="AD7:AF7"/>
    <mergeCell ref="AG7:AI7"/>
    <mergeCell ref="AJ7:AL7"/>
    <mergeCell ref="AM7:AO7"/>
    <mergeCell ref="J7:J8"/>
    <mergeCell ref="AR7:AR8"/>
    <mergeCell ref="X7:X8"/>
    <mergeCell ref="Y7:Y8"/>
    <mergeCell ref="Z7:Z8"/>
    <mergeCell ref="AP7:AP8"/>
    <mergeCell ref="AQ7:AQ8"/>
    <mergeCell ref="M7:M8"/>
    <mergeCell ref="N7:N8"/>
    <mergeCell ref="C2:I2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169"/>
  <sheetViews>
    <sheetView zoomScale="70" zoomScaleNormal="70" workbookViewId="0">
      <pane ySplit="8" topLeftCell="A9" activePane="bottomLeft" state="frozen"/>
      <selection pane="bottomLeft" activeCell="L25" sqref="L25"/>
    </sheetView>
  </sheetViews>
  <sheetFormatPr defaultRowHeight="15" x14ac:dyDescent="0.25"/>
  <cols>
    <col min="2" max="2" width="5.7109375" customWidth="1"/>
    <col min="3" max="3" width="51.42578125" customWidth="1"/>
    <col min="4" max="4" width="35.7109375" customWidth="1"/>
    <col min="5" max="10" width="5.7109375" customWidth="1"/>
    <col min="11" max="44" width="10.7109375" customWidth="1"/>
  </cols>
  <sheetData>
    <row r="1" spans="2:44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2:44" ht="15.75" x14ac:dyDescent="0.25">
      <c r="B2" s="1"/>
      <c r="C2" s="58" t="s">
        <v>75</v>
      </c>
      <c r="D2" s="58"/>
      <c r="E2" s="58"/>
      <c r="F2" s="58"/>
      <c r="G2" s="58"/>
      <c r="H2" s="58"/>
      <c r="I2" s="58"/>
      <c r="J2" s="58"/>
      <c r="K2" s="5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 t="s">
        <v>30</v>
      </c>
      <c r="AR2" s="1"/>
    </row>
    <row r="3" spans="2:44" ht="15.75" x14ac:dyDescent="0.25">
      <c r="B3" s="1"/>
      <c r="C3" s="50" t="s">
        <v>76</v>
      </c>
      <c r="D3" s="44" t="e">
        <f>#REF!</f>
        <v>#REF!</v>
      </c>
      <c r="E3" s="50"/>
      <c r="F3" s="50"/>
      <c r="G3" s="50"/>
      <c r="H3" s="50"/>
      <c r="I3" s="50"/>
      <c r="J3" s="50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"/>
    </row>
    <row r="4" spans="2:44" ht="15.75" x14ac:dyDescent="0.25">
      <c r="B4" s="1"/>
      <c r="C4" s="50" t="s">
        <v>77</v>
      </c>
      <c r="D4" s="44" t="e">
        <f>#REF!</f>
        <v>#REF!</v>
      </c>
      <c r="E4" s="50"/>
      <c r="F4" s="50"/>
      <c r="G4" s="50"/>
      <c r="H4" s="50"/>
      <c r="I4" s="50"/>
      <c r="J4" s="50"/>
      <c r="K4" s="50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2:44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2:44" ht="38.25" customHeight="1" x14ac:dyDescent="0.25">
      <c r="B6" s="70" t="s">
        <v>0</v>
      </c>
      <c r="C6" s="71" t="s">
        <v>74</v>
      </c>
      <c r="D6" s="71" t="s">
        <v>93</v>
      </c>
      <c r="E6" s="63" t="s">
        <v>29</v>
      </c>
      <c r="F6" s="65"/>
      <c r="G6" s="63" t="s">
        <v>24</v>
      </c>
      <c r="H6" s="64"/>
      <c r="I6" s="64"/>
      <c r="J6" s="65"/>
      <c r="K6" s="71" t="s">
        <v>1</v>
      </c>
      <c r="L6" s="70" t="s">
        <v>2</v>
      </c>
      <c r="M6" s="70"/>
      <c r="N6" s="70"/>
      <c r="O6" s="63" t="s">
        <v>8</v>
      </c>
      <c r="P6" s="64"/>
      <c r="Q6" s="64"/>
      <c r="R6" s="64"/>
      <c r="S6" s="64"/>
      <c r="T6" s="64"/>
      <c r="U6" s="64"/>
      <c r="V6" s="64"/>
      <c r="W6" s="65"/>
      <c r="X6" s="71" t="s">
        <v>9</v>
      </c>
      <c r="Y6" s="71"/>
      <c r="Z6" s="71"/>
      <c r="AA6" s="63" t="s">
        <v>10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5"/>
      <c r="AP6" s="71" t="s">
        <v>6</v>
      </c>
      <c r="AQ6" s="71"/>
      <c r="AR6" s="71"/>
    </row>
    <row r="7" spans="2:44" ht="15.75" customHeight="1" x14ac:dyDescent="0.25">
      <c r="B7" s="70"/>
      <c r="C7" s="71"/>
      <c r="D7" s="71"/>
      <c r="E7" s="59" t="s">
        <v>22</v>
      </c>
      <c r="F7" s="59" t="s">
        <v>23</v>
      </c>
      <c r="G7" s="59" t="s">
        <v>25</v>
      </c>
      <c r="H7" s="59" t="s">
        <v>26</v>
      </c>
      <c r="I7" s="59" t="s">
        <v>27</v>
      </c>
      <c r="J7" s="60" t="s">
        <v>28</v>
      </c>
      <c r="K7" s="71"/>
      <c r="L7" s="61" t="s">
        <v>3</v>
      </c>
      <c r="M7" s="61" t="s">
        <v>4</v>
      </c>
      <c r="N7" s="61" t="s">
        <v>5</v>
      </c>
      <c r="O7" s="63" t="s">
        <v>33</v>
      </c>
      <c r="P7" s="64"/>
      <c r="Q7" s="65"/>
      <c r="R7" s="63" t="s">
        <v>34</v>
      </c>
      <c r="S7" s="64"/>
      <c r="T7" s="65"/>
      <c r="U7" s="63" t="s">
        <v>40</v>
      </c>
      <c r="V7" s="64"/>
      <c r="W7" s="65"/>
      <c r="X7" s="61" t="s">
        <v>3</v>
      </c>
      <c r="Y7" s="61" t="s">
        <v>4</v>
      </c>
      <c r="Z7" s="61" t="s">
        <v>5</v>
      </c>
      <c r="AA7" s="63" t="s">
        <v>37</v>
      </c>
      <c r="AB7" s="64"/>
      <c r="AC7" s="65"/>
      <c r="AD7" s="63" t="s">
        <v>35</v>
      </c>
      <c r="AE7" s="64"/>
      <c r="AF7" s="65"/>
      <c r="AG7" s="63" t="s">
        <v>38</v>
      </c>
      <c r="AH7" s="64"/>
      <c r="AI7" s="65"/>
      <c r="AJ7" s="63" t="s">
        <v>39</v>
      </c>
      <c r="AK7" s="64"/>
      <c r="AL7" s="65"/>
      <c r="AM7" s="63" t="s">
        <v>36</v>
      </c>
      <c r="AN7" s="64"/>
      <c r="AO7" s="65"/>
      <c r="AP7" s="61" t="s">
        <v>3</v>
      </c>
      <c r="AQ7" s="61" t="s">
        <v>4</v>
      </c>
      <c r="AR7" s="61" t="s">
        <v>5</v>
      </c>
    </row>
    <row r="8" spans="2:44" ht="69.75" customHeight="1" x14ac:dyDescent="0.25">
      <c r="B8" s="70"/>
      <c r="C8" s="71"/>
      <c r="D8" s="71"/>
      <c r="E8" s="59"/>
      <c r="F8" s="59"/>
      <c r="G8" s="59"/>
      <c r="H8" s="59"/>
      <c r="I8" s="59"/>
      <c r="J8" s="60"/>
      <c r="K8" s="71"/>
      <c r="L8" s="62"/>
      <c r="M8" s="62"/>
      <c r="N8" s="62"/>
      <c r="O8" s="10" t="s">
        <v>3</v>
      </c>
      <c r="P8" s="10" t="s">
        <v>4</v>
      </c>
      <c r="Q8" s="10" t="s">
        <v>5</v>
      </c>
      <c r="R8" s="10" t="s">
        <v>3</v>
      </c>
      <c r="S8" s="10" t="s">
        <v>4</v>
      </c>
      <c r="T8" s="10" t="s">
        <v>5</v>
      </c>
      <c r="U8" s="10" t="s">
        <v>3</v>
      </c>
      <c r="V8" s="10" t="s">
        <v>4</v>
      </c>
      <c r="W8" s="10" t="s">
        <v>5</v>
      </c>
      <c r="X8" s="62"/>
      <c r="Y8" s="62"/>
      <c r="Z8" s="62"/>
      <c r="AA8" s="10" t="s">
        <v>3</v>
      </c>
      <c r="AB8" s="10" t="s">
        <v>4</v>
      </c>
      <c r="AC8" s="10" t="s">
        <v>5</v>
      </c>
      <c r="AD8" s="10" t="s">
        <v>3</v>
      </c>
      <c r="AE8" s="10" t="s">
        <v>4</v>
      </c>
      <c r="AF8" s="10" t="s">
        <v>5</v>
      </c>
      <c r="AG8" s="10" t="s">
        <v>3</v>
      </c>
      <c r="AH8" s="10" t="s">
        <v>4</v>
      </c>
      <c r="AI8" s="10" t="s">
        <v>5</v>
      </c>
      <c r="AJ8" s="10" t="s">
        <v>3</v>
      </c>
      <c r="AK8" s="10" t="s">
        <v>4</v>
      </c>
      <c r="AL8" s="10" t="s">
        <v>5</v>
      </c>
      <c r="AM8" s="10" t="s">
        <v>3</v>
      </c>
      <c r="AN8" s="10" t="s">
        <v>4</v>
      </c>
      <c r="AO8" s="10" t="s">
        <v>5</v>
      </c>
      <c r="AP8" s="62"/>
      <c r="AQ8" s="62"/>
      <c r="AR8" s="62"/>
    </row>
    <row r="9" spans="2:44" ht="15.75" x14ac:dyDescent="0.25">
      <c r="B9" s="17">
        <v>11</v>
      </c>
      <c r="C9" s="3" t="s">
        <v>78</v>
      </c>
      <c r="D9" s="3" t="s">
        <v>79</v>
      </c>
      <c r="E9" s="3">
        <v>1</v>
      </c>
      <c r="F9" s="3"/>
      <c r="G9" s="3"/>
      <c r="H9" s="3">
        <v>1</v>
      </c>
      <c r="I9" s="3"/>
      <c r="J9" s="3"/>
      <c r="K9" s="17">
        <v>25</v>
      </c>
      <c r="L9" s="3">
        <v>15</v>
      </c>
      <c r="M9" s="3">
        <v>9</v>
      </c>
      <c r="N9" s="3">
        <v>1</v>
      </c>
      <c r="O9" s="3">
        <v>16</v>
      </c>
      <c r="P9" s="3">
        <v>5</v>
      </c>
      <c r="Q9" s="3">
        <v>4</v>
      </c>
      <c r="R9" s="3">
        <v>15</v>
      </c>
      <c r="S9" s="3">
        <v>6</v>
      </c>
      <c r="T9" s="3">
        <v>4</v>
      </c>
      <c r="U9" s="3">
        <v>2</v>
      </c>
      <c r="V9" s="3">
        <v>21</v>
      </c>
      <c r="W9" s="3">
        <v>2</v>
      </c>
      <c r="X9" s="3">
        <v>12</v>
      </c>
      <c r="Y9" s="3">
        <v>11</v>
      </c>
      <c r="Z9" s="3">
        <v>2</v>
      </c>
      <c r="AA9" s="3">
        <v>10</v>
      </c>
      <c r="AB9" s="3">
        <v>13</v>
      </c>
      <c r="AC9" s="3">
        <v>2</v>
      </c>
      <c r="AD9" s="3">
        <v>10</v>
      </c>
      <c r="AE9" s="3">
        <v>14</v>
      </c>
      <c r="AF9" s="3">
        <v>1</v>
      </c>
      <c r="AG9" s="3">
        <v>16</v>
      </c>
      <c r="AH9" s="3">
        <v>7</v>
      </c>
      <c r="AI9" s="3">
        <v>2</v>
      </c>
      <c r="AJ9" s="3">
        <v>19</v>
      </c>
      <c r="AK9" s="3">
        <v>4</v>
      </c>
      <c r="AL9" s="3">
        <v>2</v>
      </c>
      <c r="AM9" s="3">
        <v>11</v>
      </c>
      <c r="AN9" s="3">
        <v>12</v>
      </c>
      <c r="AO9" s="3">
        <v>2</v>
      </c>
      <c r="AP9" s="3">
        <v>11</v>
      </c>
      <c r="AQ9" s="3">
        <v>13</v>
      </c>
      <c r="AR9" s="3">
        <v>1</v>
      </c>
    </row>
    <row r="10" spans="2:44" ht="15.75" x14ac:dyDescent="0.25">
      <c r="B10" s="17">
        <v>27</v>
      </c>
      <c r="C10" s="3" t="s">
        <v>80</v>
      </c>
      <c r="D10" s="3" t="s">
        <v>81</v>
      </c>
      <c r="E10" s="3">
        <v>1</v>
      </c>
      <c r="F10" s="3"/>
      <c r="G10" s="3"/>
      <c r="H10" s="3">
        <v>1</v>
      </c>
      <c r="I10" s="3"/>
      <c r="J10" s="3"/>
      <c r="K10" s="17">
        <v>23</v>
      </c>
      <c r="L10" s="3">
        <v>1</v>
      </c>
      <c r="M10" s="3">
        <v>17</v>
      </c>
      <c r="N10" s="3">
        <v>5</v>
      </c>
      <c r="O10" s="3">
        <v>1</v>
      </c>
      <c r="P10" s="3">
        <v>16</v>
      </c>
      <c r="Q10" s="3">
        <v>6</v>
      </c>
      <c r="R10" s="3">
        <v>2</v>
      </c>
      <c r="S10" s="3">
        <v>13</v>
      </c>
      <c r="T10" s="3">
        <v>8</v>
      </c>
      <c r="U10" s="3">
        <v>3</v>
      </c>
      <c r="V10" s="3">
        <v>19</v>
      </c>
      <c r="W10" s="3">
        <v>1</v>
      </c>
      <c r="X10" s="3">
        <v>1</v>
      </c>
      <c r="Y10" s="3">
        <v>16</v>
      </c>
      <c r="Z10" s="3">
        <v>6</v>
      </c>
      <c r="AA10" s="3">
        <v>0</v>
      </c>
      <c r="AB10" s="3">
        <v>15</v>
      </c>
      <c r="AC10" s="3">
        <v>8</v>
      </c>
      <c r="AD10" s="3">
        <v>1</v>
      </c>
      <c r="AE10" s="3">
        <v>14</v>
      </c>
      <c r="AF10" s="3">
        <v>8</v>
      </c>
      <c r="AG10" s="3">
        <v>2</v>
      </c>
      <c r="AH10" s="3">
        <v>16</v>
      </c>
      <c r="AI10" s="3">
        <v>5</v>
      </c>
      <c r="AJ10" s="3">
        <v>1</v>
      </c>
      <c r="AK10" s="3">
        <v>17</v>
      </c>
      <c r="AL10" s="3">
        <v>5</v>
      </c>
      <c r="AM10" s="3">
        <v>0</v>
      </c>
      <c r="AN10" s="3">
        <v>16</v>
      </c>
      <c r="AO10" s="3">
        <v>7</v>
      </c>
      <c r="AP10" s="3">
        <v>1</v>
      </c>
      <c r="AQ10" s="3">
        <v>16</v>
      </c>
      <c r="AR10" s="3">
        <v>6</v>
      </c>
    </row>
    <row r="11" spans="2:44" ht="15.75" x14ac:dyDescent="0.25">
      <c r="B11" s="17">
        <v>28</v>
      </c>
      <c r="C11" s="3" t="s">
        <v>82</v>
      </c>
      <c r="D11" s="3" t="s">
        <v>83</v>
      </c>
      <c r="E11" s="3">
        <v>1</v>
      </c>
      <c r="F11" s="3"/>
      <c r="G11" s="3">
        <v>1</v>
      </c>
      <c r="H11" s="3"/>
      <c r="I11" s="3"/>
      <c r="J11" s="3"/>
      <c r="K11" s="17">
        <v>25</v>
      </c>
      <c r="L11" s="3">
        <v>13</v>
      </c>
      <c r="M11" s="3">
        <v>10</v>
      </c>
      <c r="N11" s="3">
        <v>2</v>
      </c>
      <c r="O11" s="3">
        <v>11</v>
      </c>
      <c r="P11" s="3">
        <v>12</v>
      </c>
      <c r="Q11" s="3">
        <v>2</v>
      </c>
      <c r="R11" s="3">
        <v>11</v>
      </c>
      <c r="S11" s="3">
        <v>12</v>
      </c>
      <c r="T11" s="3">
        <v>2</v>
      </c>
      <c r="U11" s="3">
        <v>11</v>
      </c>
      <c r="V11" s="3">
        <v>12</v>
      </c>
      <c r="W11" s="3">
        <v>2</v>
      </c>
      <c r="X11" s="3">
        <v>10</v>
      </c>
      <c r="Y11" s="3">
        <v>13</v>
      </c>
      <c r="Z11" s="3">
        <v>2</v>
      </c>
      <c r="AA11" s="3">
        <v>12</v>
      </c>
      <c r="AB11" s="3">
        <v>11</v>
      </c>
      <c r="AC11" s="3">
        <v>2</v>
      </c>
      <c r="AD11" s="3">
        <v>12</v>
      </c>
      <c r="AE11" s="3">
        <v>11</v>
      </c>
      <c r="AF11" s="3">
        <v>2</v>
      </c>
      <c r="AG11" s="3">
        <v>12</v>
      </c>
      <c r="AH11" s="3">
        <v>11</v>
      </c>
      <c r="AI11" s="3">
        <v>2</v>
      </c>
      <c r="AJ11" s="3">
        <v>12</v>
      </c>
      <c r="AK11" s="3">
        <v>11</v>
      </c>
      <c r="AL11" s="3">
        <v>2</v>
      </c>
      <c r="AM11" s="3">
        <v>12</v>
      </c>
      <c r="AN11" s="3">
        <v>11</v>
      </c>
      <c r="AO11" s="3">
        <v>2</v>
      </c>
      <c r="AP11" s="3">
        <v>14</v>
      </c>
      <c r="AQ11" s="3">
        <v>9</v>
      </c>
      <c r="AR11" s="3">
        <v>2</v>
      </c>
    </row>
    <row r="12" spans="2:44" ht="15.75" x14ac:dyDescent="0.25">
      <c r="B12" s="17">
        <v>29</v>
      </c>
      <c r="C12" s="3"/>
      <c r="D12" s="3"/>
      <c r="E12" s="3"/>
      <c r="F12" s="3"/>
      <c r="G12" s="3"/>
      <c r="H12" s="3"/>
      <c r="I12" s="3"/>
      <c r="J12" s="3"/>
      <c r="K12" s="1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2:44" ht="15.75" x14ac:dyDescent="0.25">
      <c r="B13" s="17">
        <v>30</v>
      </c>
      <c r="C13" s="3"/>
      <c r="D13" s="3"/>
      <c r="E13" s="3"/>
      <c r="F13" s="3"/>
      <c r="G13" s="3"/>
      <c r="H13" s="3"/>
      <c r="I13" s="3"/>
      <c r="J13" s="3"/>
      <c r="K13" s="1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2:44" ht="15.75" x14ac:dyDescent="0.25">
      <c r="B14" s="17">
        <v>31</v>
      </c>
      <c r="C14" s="3"/>
      <c r="D14" s="3"/>
      <c r="E14" s="3"/>
      <c r="F14" s="3"/>
      <c r="G14" s="3"/>
      <c r="H14" s="3"/>
      <c r="I14" s="3"/>
      <c r="J14" s="3"/>
      <c r="K14" s="1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2:44" ht="15.75" x14ac:dyDescent="0.25">
      <c r="B15" s="17">
        <v>32</v>
      </c>
      <c r="C15" s="3"/>
      <c r="D15" s="3"/>
      <c r="E15" s="3"/>
      <c r="F15" s="3"/>
      <c r="G15" s="3"/>
      <c r="H15" s="3"/>
      <c r="I15" s="3"/>
      <c r="J15" s="3"/>
      <c r="K15" s="1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2:44" ht="15.75" x14ac:dyDescent="0.25">
      <c r="B16" s="17">
        <v>33</v>
      </c>
      <c r="C16" s="3"/>
      <c r="D16" s="3"/>
      <c r="E16" s="3"/>
      <c r="F16" s="3"/>
      <c r="G16" s="3"/>
      <c r="H16" s="3"/>
      <c r="I16" s="3"/>
      <c r="J16" s="3"/>
      <c r="K16" s="1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spans="2:44" ht="15.75" x14ac:dyDescent="0.25">
      <c r="B17" s="17">
        <v>34</v>
      </c>
      <c r="C17" s="3"/>
      <c r="D17" s="3"/>
      <c r="E17" s="3"/>
      <c r="F17" s="3"/>
      <c r="G17" s="3"/>
      <c r="H17" s="3"/>
      <c r="I17" s="3"/>
      <c r="J17" s="3"/>
      <c r="K17" s="1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2:44" ht="15.75" x14ac:dyDescent="0.25">
      <c r="B18" s="17">
        <v>35</v>
      </c>
      <c r="C18" s="3"/>
      <c r="D18" s="3"/>
      <c r="E18" s="3"/>
      <c r="F18" s="3"/>
      <c r="G18" s="3"/>
      <c r="H18" s="3"/>
      <c r="I18" s="3"/>
      <c r="J18" s="3"/>
      <c r="K18" s="1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2:44" ht="15.75" x14ac:dyDescent="0.25">
      <c r="B19" s="17">
        <v>36</v>
      </c>
      <c r="C19" s="3"/>
      <c r="D19" s="3"/>
      <c r="E19" s="3"/>
      <c r="F19" s="3"/>
      <c r="G19" s="3"/>
      <c r="H19" s="3"/>
      <c r="I19" s="3"/>
      <c r="J19" s="3"/>
      <c r="K19" s="1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2:44" ht="15.75" x14ac:dyDescent="0.25">
      <c r="B20" s="17">
        <v>37</v>
      </c>
      <c r="C20" s="3"/>
      <c r="D20" s="3"/>
      <c r="E20" s="3"/>
      <c r="F20" s="3"/>
      <c r="G20" s="3"/>
      <c r="H20" s="3"/>
      <c r="I20" s="3"/>
      <c r="J20" s="3"/>
      <c r="K20" s="1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spans="2:44" ht="15.75" x14ac:dyDescent="0.25">
      <c r="B21" s="17">
        <v>38</v>
      </c>
      <c r="C21" s="3"/>
      <c r="D21" s="3"/>
      <c r="E21" s="3"/>
      <c r="F21" s="3"/>
      <c r="G21" s="3"/>
      <c r="H21" s="3"/>
      <c r="I21" s="3"/>
      <c r="J21" s="3"/>
      <c r="K21" s="1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2:44" ht="15.75" x14ac:dyDescent="0.25">
      <c r="B22" s="17">
        <v>39</v>
      </c>
      <c r="C22" s="3"/>
      <c r="D22" s="3"/>
      <c r="E22" s="3"/>
      <c r="F22" s="3"/>
      <c r="G22" s="3"/>
      <c r="H22" s="3"/>
      <c r="I22" s="3"/>
      <c r="J22" s="3"/>
      <c r="K22" s="1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2:44" ht="15.75" x14ac:dyDescent="0.25">
      <c r="B23" s="17">
        <v>40</v>
      </c>
      <c r="C23" s="3"/>
      <c r="D23" s="3"/>
      <c r="E23" s="3"/>
      <c r="F23" s="3"/>
      <c r="G23" s="3"/>
      <c r="H23" s="3"/>
      <c r="I23" s="3"/>
      <c r="J23" s="3"/>
      <c r="K23" s="1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2:44" ht="15.75" x14ac:dyDescent="0.25">
      <c r="B24" s="17">
        <v>41</v>
      </c>
      <c r="C24" s="3"/>
      <c r="D24" s="3"/>
      <c r="E24" s="3"/>
      <c r="F24" s="3"/>
      <c r="G24" s="3"/>
      <c r="H24" s="3"/>
      <c r="I24" s="3"/>
      <c r="J24" s="3"/>
      <c r="K24" s="1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spans="2:44" ht="15.75" x14ac:dyDescent="0.25">
      <c r="B25" s="17">
        <v>42</v>
      </c>
      <c r="C25" s="3"/>
      <c r="D25" s="3"/>
      <c r="E25" s="3"/>
      <c r="F25" s="3"/>
      <c r="G25" s="3"/>
      <c r="H25" s="3"/>
      <c r="I25" s="3"/>
      <c r="J25" s="3"/>
      <c r="K25" s="1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2:44" ht="15.75" x14ac:dyDescent="0.25">
      <c r="B26" s="17">
        <v>43</v>
      </c>
      <c r="C26" s="3"/>
      <c r="D26" s="3"/>
      <c r="E26" s="3"/>
      <c r="F26" s="3"/>
      <c r="G26" s="3"/>
      <c r="H26" s="3"/>
      <c r="I26" s="3"/>
      <c r="J26" s="3"/>
      <c r="K26" s="1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2:44" ht="15.75" x14ac:dyDescent="0.25">
      <c r="B27" s="17">
        <v>44</v>
      </c>
      <c r="C27" s="3"/>
      <c r="D27" s="3"/>
      <c r="E27" s="3"/>
      <c r="F27" s="3"/>
      <c r="G27" s="3"/>
      <c r="H27" s="3"/>
      <c r="I27" s="3"/>
      <c r="J27" s="3"/>
      <c r="K27" s="1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2:44" ht="15.75" x14ac:dyDescent="0.25">
      <c r="B28" s="17">
        <v>45</v>
      </c>
      <c r="C28" s="3"/>
      <c r="D28" s="3"/>
      <c r="E28" s="3"/>
      <c r="F28" s="3"/>
      <c r="G28" s="3"/>
      <c r="H28" s="3"/>
      <c r="I28" s="3"/>
      <c r="J28" s="3"/>
      <c r="K28" s="1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spans="2:44" ht="15.75" x14ac:dyDescent="0.25">
      <c r="B29" s="17">
        <v>46</v>
      </c>
      <c r="C29" s="3"/>
      <c r="D29" s="3"/>
      <c r="E29" s="3"/>
      <c r="F29" s="3"/>
      <c r="G29" s="3"/>
      <c r="H29" s="3"/>
      <c r="I29" s="3"/>
      <c r="J29" s="3"/>
      <c r="K29" s="1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spans="2:44" ht="15.75" x14ac:dyDescent="0.25">
      <c r="B30" s="17">
        <v>47</v>
      </c>
      <c r="C30" s="3"/>
      <c r="D30" s="3"/>
      <c r="E30" s="3"/>
      <c r="F30" s="3"/>
      <c r="G30" s="3"/>
      <c r="H30" s="3"/>
      <c r="I30" s="3"/>
      <c r="J30" s="3"/>
      <c r="K30" s="1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2:44" ht="15.75" x14ac:dyDescent="0.25">
      <c r="B31" s="17">
        <v>48</v>
      </c>
      <c r="C31" s="3"/>
      <c r="D31" s="3"/>
      <c r="E31" s="3"/>
      <c r="F31" s="3"/>
      <c r="G31" s="3"/>
      <c r="H31" s="3"/>
      <c r="I31" s="3"/>
      <c r="J31" s="3"/>
      <c r="K31" s="1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2:44" ht="15.75" x14ac:dyDescent="0.25">
      <c r="B32" s="17">
        <v>49</v>
      </c>
      <c r="C32" s="3"/>
      <c r="D32" s="3"/>
      <c r="E32" s="3"/>
      <c r="F32" s="3"/>
      <c r="G32" s="3"/>
      <c r="H32" s="3"/>
      <c r="I32" s="3"/>
      <c r="J32" s="3"/>
      <c r="K32" s="1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2:44" ht="15.75" x14ac:dyDescent="0.25">
      <c r="B33" s="17">
        <v>50</v>
      </c>
      <c r="C33" s="3"/>
      <c r="D33" s="3"/>
      <c r="E33" s="3"/>
      <c r="F33" s="3"/>
      <c r="G33" s="3"/>
      <c r="H33" s="3"/>
      <c r="I33" s="3"/>
      <c r="J33" s="3"/>
      <c r="K33" s="1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2:44" ht="15.75" x14ac:dyDescent="0.25">
      <c r="B34" s="17">
        <v>51</v>
      </c>
      <c r="C34" s="3"/>
      <c r="D34" s="3"/>
      <c r="E34" s="3"/>
      <c r="F34" s="3"/>
      <c r="G34" s="3"/>
      <c r="H34" s="3"/>
      <c r="I34" s="3"/>
      <c r="J34" s="3"/>
      <c r="K34" s="1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2:44" ht="15.75" x14ac:dyDescent="0.25">
      <c r="B35" s="17">
        <v>52</v>
      </c>
      <c r="C35" s="3"/>
      <c r="D35" s="3"/>
      <c r="E35" s="3"/>
      <c r="F35" s="3"/>
      <c r="G35" s="3"/>
      <c r="H35" s="3"/>
      <c r="I35" s="3"/>
      <c r="J35" s="3"/>
      <c r="K35" s="1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2:44" ht="15.75" x14ac:dyDescent="0.25">
      <c r="B36" s="17">
        <v>53</v>
      </c>
      <c r="C36" s="3"/>
      <c r="D36" s="3"/>
      <c r="E36" s="3"/>
      <c r="F36" s="3"/>
      <c r="G36" s="3"/>
      <c r="H36" s="3"/>
      <c r="I36" s="3"/>
      <c r="J36" s="3"/>
      <c r="K36" s="1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7" spans="2:44" ht="15.75" x14ac:dyDescent="0.25">
      <c r="B37" s="17">
        <v>54</v>
      </c>
      <c r="C37" s="3"/>
      <c r="D37" s="3"/>
      <c r="E37" s="3"/>
      <c r="F37" s="3"/>
      <c r="G37" s="3"/>
      <c r="H37" s="3"/>
      <c r="I37" s="3"/>
      <c r="J37" s="3"/>
      <c r="K37" s="1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</row>
    <row r="38" spans="2:44" ht="15.75" x14ac:dyDescent="0.25">
      <c r="B38" s="17">
        <v>55</v>
      </c>
      <c r="C38" s="3"/>
      <c r="D38" s="3"/>
      <c r="E38" s="3"/>
      <c r="F38" s="3"/>
      <c r="G38" s="3"/>
      <c r="H38" s="3"/>
      <c r="I38" s="3"/>
      <c r="J38" s="3"/>
      <c r="K38" s="1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</row>
    <row r="39" spans="2:44" ht="15.75" x14ac:dyDescent="0.25">
      <c r="B39" s="17">
        <v>56</v>
      </c>
      <c r="C39" s="3"/>
      <c r="D39" s="3"/>
      <c r="E39" s="3"/>
      <c r="F39" s="3"/>
      <c r="G39" s="3"/>
      <c r="H39" s="3"/>
      <c r="I39" s="3"/>
      <c r="J39" s="3"/>
      <c r="K39" s="1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2:44" ht="15.75" x14ac:dyDescent="0.25">
      <c r="B40" s="17">
        <v>57</v>
      </c>
      <c r="C40" s="3"/>
      <c r="D40" s="3"/>
      <c r="E40" s="3"/>
      <c r="F40" s="3"/>
      <c r="G40" s="3"/>
      <c r="H40" s="3"/>
      <c r="I40" s="3"/>
      <c r="J40" s="3"/>
      <c r="K40" s="1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2:44" ht="15.75" x14ac:dyDescent="0.25">
      <c r="B41" s="17">
        <v>58</v>
      </c>
      <c r="C41" s="3"/>
      <c r="D41" s="3"/>
      <c r="E41" s="3"/>
      <c r="F41" s="3"/>
      <c r="G41" s="3"/>
      <c r="H41" s="3"/>
      <c r="I41" s="3"/>
      <c r="J41" s="3"/>
      <c r="K41" s="1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</row>
    <row r="42" spans="2:44" ht="15.75" x14ac:dyDescent="0.25">
      <c r="B42" s="17">
        <v>59</v>
      </c>
      <c r="C42" s="3"/>
      <c r="D42" s="3"/>
      <c r="E42" s="3"/>
      <c r="F42" s="3"/>
      <c r="G42" s="3"/>
      <c r="H42" s="3"/>
      <c r="I42" s="3"/>
      <c r="J42" s="3"/>
      <c r="K42" s="1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</row>
    <row r="43" spans="2:44" ht="15.75" x14ac:dyDescent="0.25">
      <c r="B43" s="17">
        <v>60</v>
      </c>
      <c r="C43" s="3"/>
      <c r="D43" s="3"/>
      <c r="E43" s="3"/>
      <c r="F43" s="3"/>
      <c r="G43" s="3"/>
      <c r="H43" s="3"/>
      <c r="I43" s="3"/>
      <c r="J43" s="3"/>
      <c r="K43" s="1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2:44" ht="15.75" x14ac:dyDescent="0.25">
      <c r="B44" s="17">
        <v>61</v>
      </c>
      <c r="C44" s="3"/>
      <c r="D44" s="3"/>
      <c r="E44" s="3"/>
      <c r="F44" s="3"/>
      <c r="G44" s="3"/>
      <c r="H44" s="3"/>
      <c r="I44" s="3"/>
      <c r="J44" s="3"/>
      <c r="K44" s="1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2:44" ht="15.75" x14ac:dyDescent="0.25">
      <c r="B45" s="17">
        <v>62</v>
      </c>
      <c r="C45" s="3"/>
      <c r="D45" s="3"/>
      <c r="E45" s="3"/>
      <c r="F45" s="3"/>
      <c r="G45" s="3"/>
      <c r="H45" s="3"/>
      <c r="I45" s="3"/>
      <c r="J45" s="3"/>
      <c r="K45" s="1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2:44" ht="15.75" x14ac:dyDescent="0.25">
      <c r="B46" s="17">
        <v>63</v>
      </c>
      <c r="C46" s="3"/>
      <c r="D46" s="3"/>
      <c r="E46" s="3"/>
      <c r="F46" s="3"/>
      <c r="G46" s="3"/>
      <c r="H46" s="3"/>
      <c r="I46" s="3"/>
      <c r="J46" s="3"/>
      <c r="K46" s="1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2:44" ht="15.75" x14ac:dyDescent="0.25">
      <c r="B47" s="17">
        <v>64</v>
      </c>
      <c r="C47" s="3"/>
      <c r="D47" s="3"/>
      <c r="E47" s="3"/>
      <c r="F47" s="3"/>
      <c r="G47" s="3"/>
      <c r="H47" s="3"/>
      <c r="I47" s="3"/>
      <c r="J47" s="3"/>
      <c r="K47" s="1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2:44" ht="15.75" x14ac:dyDescent="0.25">
      <c r="B48" s="17">
        <v>65</v>
      </c>
      <c r="C48" s="3"/>
      <c r="D48" s="3"/>
      <c r="E48" s="3"/>
      <c r="F48" s="3"/>
      <c r="G48" s="3"/>
      <c r="H48" s="3"/>
      <c r="I48" s="3"/>
      <c r="J48" s="3"/>
      <c r="K48" s="1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2:44" ht="15.75" x14ac:dyDescent="0.25">
      <c r="B49" s="17">
        <v>66</v>
      </c>
      <c r="C49" s="3"/>
      <c r="D49" s="3"/>
      <c r="E49" s="3"/>
      <c r="F49" s="3"/>
      <c r="G49" s="3"/>
      <c r="H49" s="3"/>
      <c r="I49" s="3"/>
      <c r="J49" s="3"/>
      <c r="K49" s="1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2:44" ht="15.75" x14ac:dyDescent="0.25">
      <c r="B50" s="17">
        <v>67</v>
      </c>
      <c r="C50" s="3"/>
      <c r="D50" s="3"/>
      <c r="E50" s="3"/>
      <c r="F50" s="3"/>
      <c r="G50" s="3"/>
      <c r="H50" s="3"/>
      <c r="I50" s="3"/>
      <c r="J50" s="3"/>
      <c r="K50" s="1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2:44" ht="15.75" x14ac:dyDescent="0.25">
      <c r="B51" s="17">
        <v>68</v>
      </c>
      <c r="C51" s="3"/>
      <c r="D51" s="3"/>
      <c r="E51" s="3"/>
      <c r="F51" s="3"/>
      <c r="G51" s="3"/>
      <c r="H51" s="3"/>
      <c r="I51" s="3"/>
      <c r="J51" s="3"/>
      <c r="K51" s="1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2:44" ht="15.75" x14ac:dyDescent="0.25">
      <c r="B52" s="17">
        <v>69</v>
      </c>
      <c r="C52" s="3"/>
      <c r="D52" s="3"/>
      <c r="E52" s="3"/>
      <c r="F52" s="3"/>
      <c r="G52" s="3"/>
      <c r="H52" s="3"/>
      <c r="I52" s="3"/>
      <c r="J52" s="3"/>
      <c r="K52" s="1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2:44" ht="15.75" x14ac:dyDescent="0.25">
      <c r="B53" s="17">
        <v>70</v>
      </c>
      <c r="C53" s="3"/>
      <c r="D53" s="3"/>
      <c r="E53" s="3"/>
      <c r="F53" s="3"/>
      <c r="G53" s="3"/>
      <c r="H53" s="3"/>
      <c r="I53" s="3"/>
      <c r="J53" s="3"/>
      <c r="K53" s="17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2:44" ht="15.75" x14ac:dyDescent="0.25">
      <c r="B54" s="17">
        <v>71</v>
      </c>
      <c r="C54" s="3"/>
      <c r="D54" s="3"/>
      <c r="E54" s="3"/>
      <c r="F54" s="3"/>
      <c r="G54" s="3"/>
      <c r="H54" s="3"/>
      <c r="I54" s="3"/>
      <c r="J54" s="3"/>
      <c r="K54" s="17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2:44" ht="15.75" x14ac:dyDescent="0.25">
      <c r="B55" s="17">
        <v>72</v>
      </c>
      <c r="C55" s="3"/>
      <c r="D55" s="3"/>
      <c r="E55" s="3"/>
      <c r="F55" s="3"/>
      <c r="G55" s="3"/>
      <c r="H55" s="3"/>
      <c r="I55" s="3"/>
      <c r="J55" s="3"/>
      <c r="K55" s="1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2:44" ht="15.75" x14ac:dyDescent="0.25">
      <c r="B56" s="17">
        <v>73</v>
      </c>
      <c r="C56" s="3"/>
      <c r="D56" s="3"/>
      <c r="E56" s="3"/>
      <c r="F56" s="3"/>
      <c r="G56" s="3"/>
      <c r="H56" s="3"/>
      <c r="I56" s="3"/>
      <c r="J56" s="3"/>
      <c r="K56" s="1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2:44" ht="15.75" x14ac:dyDescent="0.25">
      <c r="B57" s="17">
        <v>74</v>
      </c>
      <c r="C57" s="3"/>
      <c r="D57" s="3"/>
      <c r="E57" s="3"/>
      <c r="F57" s="3"/>
      <c r="G57" s="3"/>
      <c r="H57" s="3"/>
      <c r="I57" s="3"/>
      <c r="J57" s="3"/>
      <c r="K57" s="1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2:44" ht="15.75" x14ac:dyDescent="0.25">
      <c r="B58" s="17">
        <v>75</v>
      </c>
      <c r="C58" s="3"/>
      <c r="D58" s="3"/>
      <c r="E58" s="3"/>
      <c r="F58" s="3"/>
      <c r="G58" s="3"/>
      <c r="H58" s="3"/>
      <c r="I58" s="3"/>
      <c r="J58" s="3"/>
      <c r="K58" s="1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2:44" ht="15.75" x14ac:dyDescent="0.25">
      <c r="B59" s="17">
        <v>76</v>
      </c>
      <c r="C59" s="3"/>
      <c r="D59" s="3"/>
      <c r="E59" s="3"/>
      <c r="F59" s="3"/>
      <c r="G59" s="3"/>
      <c r="H59" s="3"/>
      <c r="I59" s="3"/>
      <c r="J59" s="3"/>
      <c r="K59" s="1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2:44" ht="15.75" x14ac:dyDescent="0.25">
      <c r="B60" s="17">
        <v>77</v>
      </c>
      <c r="C60" s="3"/>
      <c r="D60" s="3"/>
      <c r="E60" s="3"/>
      <c r="F60" s="3"/>
      <c r="G60" s="3"/>
      <c r="H60" s="3"/>
      <c r="I60" s="3"/>
      <c r="J60" s="3"/>
      <c r="K60" s="1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2:44" ht="15.75" x14ac:dyDescent="0.25">
      <c r="B61" s="17">
        <v>78</v>
      </c>
      <c r="C61" s="3"/>
      <c r="D61" s="3"/>
      <c r="E61" s="3"/>
      <c r="F61" s="3"/>
      <c r="G61" s="3"/>
      <c r="H61" s="3"/>
      <c r="I61" s="3"/>
      <c r="J61" s="3"/>
      <c r="K61" s="1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2:44" ht="15.75" x14ac:dyDescent="0.25">
      <c r="B62" s="17">
        <v>79</v>
      </c>
      <c r="C62" s="3"/>
      <c r="D62" s="3"/>
      <c r="E62" s="3"/>
      <c r="F62" s="3"/>
      <c r="G62" s="3"/>
      <c r="H62" s="3"/>
      <c r="I62" s="3"/>
      <c r="J62" s="3"/>
      <c r="K62" s="1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2:44" ht="15.75" x14ac:dyDescent="0.25">
      <c r="B63" s="17">
        <v>80</v>
      </c>
      <c r="C63" s="3"/>
      <c r="D63" s="3"/>
      <c r="E63" s="3"/>
      <c r="F63" s="3"/>
      <c r="G63" s="3"/>
      <c r="H63" s="3"/>
      <c r="I63" s="3"/>
      <c r="J63" s="3"/>
      <c r="K63" s="1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2:44" ht="15.75" x14ac:dyDescent="0.25">
      <c r="B64" s="17">
        <v>81</v>
      </c>
      <c r="C64" s="3"/>
      <c r="D64" s="3"/>
      <c r="E64" s="3"/>
      <c r="F64" s="3"/>
      <c r="G64" s="3"/>
      <c r="H64" s="3"/>
      <c r="I64" s="3"/>
      <c r="J64" s="3"/>
      <c r="K64" s="1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2:44" ht="15.75" x14ac:dyDescent="0.25">
      <c r="B65" s="17">
        <v>82</v>
      </c>
      <c r="C65" s="3"/>
      <c r="D65" s="3"/>
      <c r="E65" s="3"/>
      <c r="F65" s="3"/>
      <c r="G65" s="3"/>
      <c r="H65" s="3"/>
      <c r="I65" s="3"/>
      <c r="J65" s="3"/>
      <c r="K65" s="1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2:44" ht="15.75" x14ac:dyDescent="0.25">
      <c r="B66" s="17">
        <v>83</v>
      </c>
      <c r="C66" s="3"/>
      <c r="D66" s="3"/>
      <c r="E66" s="3"/>
      <c r="F66" s="3"/>
      <c r="G66" s="3"/>
      <c r="H66" s="3"/>
      <c r="I66" s="3"/>
      <c r="J66" s="3"/>
      <c r="K66" s="1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2:44" ht="15.75" x14ac:dyDescent="0.25">
      <c r="B67" s="17">
        <v>84</v>
      </c>
      <c r="C67" s="3"/>
      <c r="D67" s="3"/>
      <c r="E67" s="3"/>
      <c r="F67" s="3"/>
      <c r="G67" s="3"/>
      <c r="H67" s="3"/>
      <c r="I67" s="3"/>
      <c r="J67" s="3"/>
      <c r="K67" s="1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2:44" ht="15.75" x14ac:dyDescent="0.25">
      <c r="B68" s="17">
        <v>85</v>
      </c>
      <c r="C68" s="3"/>
      <c r="D68" s="3"/>
      <c r="E68" s="3"/>
      <c r="F68" s="3"/>
      <c r="G68" s="3"/>
      <c r="H68" s="3"/>
      <c r="I68" s="3"/>
      <c r="J68" s="3"/>
      <c r="K68" s="17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2:44" ht="15.75" x14ac:dyDescent="0.25">
      <c r="B69" s="17">
        <v>86</v>
      </c>
      <c r="C69" s="3"/>
      <c r="D69" s="3"/>
      <c r="E69" s="3"/>
      <c r="F69" s="3"/>
      <c r="G69" s="3"/>
      <c r="H69" s="3"/>
      <c r="I69" s="3"/>
      <c r="J69" s="3"/>
      <c r="K69" s="1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2:44" ht="15.75" x14ac:dyDescent="0.25">
      <c r="B70" s="17">
        <v>87</v>
      </c>
      <c r="C70" s="3"/>
      <c r="D70" s="3"/>
      <c r="E70" s="3"/>
      <c r="F70" s="3"/>
      <c r="G70" s="3"/>
      <c r="H70" s="3"/>
      <c r="I70" s="3"/>
      <c r="J70" s="3"/>
      <c r="K70" s="1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2:44" ht="15.75" x14ac:dyDescent="0.25">
      <c r="B71" s="17">
        <v>88</v>
      </c>
      <c r="C71" s="3"/>
      <c r="D71" s="3"/>
      <c r="E71" s="3"/>
      <c r="F71" s="3"/>
      <c r="G71" s="3"/>
      <c r="H71" s="3"/>
      <c r="I71" s="3"/>
      <c r="J71" s="3"/>
      <c r="K71" s="1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2:44" ht="15.75" x14ac:dyDescent="0.25">
      <c r="B72" s="17">
        <v>89</v>
      </c>
      <c r="C72" s="3"/>
      <c r="D72" s="3"/>
      <c r="E72" s="3"/>
      <c r="F72" s="3"/>
      <c r="G72" s="3"/>
      <c r="H72" s="3"/>
      <c r="I72" s="3"/>
      <c r="J72" s="3"/>
      <c r="K72" s="17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2:44" ht="15.75" x14ac:dyDescent="0.25">
      <c r="B73" s="17">
        <v>90</v>
      </c>
      <c r="C73" s="3"/>
      <c r="D73" s="3"/>
      <c r="E73" s="3"/>
      <c r="F73" s="3"/>
      <c r="G73" s="3"/>
      <c r="H73" s="3"/>
      <c r="I73" s="3"/>
      <c r="J73" s="3"/>
      <c r="K73" s="17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2:44" ht="15.75" x14ac:dyDescent="0.25">
      <c r="B74" s="17">
        <v>91</v>
      </c>
      <c r="C74" s="3"/>
      <c r="D74" s="3"/>
      <c r="E74" s="3"/>
      <c r="F74" s="3"/>
      <c r="G74" s="3"/>
      <c r="H74" s="3"/>
      <c r="I74" s="3"/>
      <c r="J74" s="3"/>
      <c r="K74" s="17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2:44" ht="15.75" x14ac:dyDescent="0.25">
      <c r="B75" s="17">
        <v>92</v>
      </c>
      <c r="C75" s="3"/>
      <c r="D75" s="3"/>
      <c r="E75" s="3"/>
      <c r="F75" s="3"/>
      <c r="G75" s="3"/>
      <c r="H75" s="3"/>
      <c r="I75" s="3"/>
      <c r="J75" s="3"/>
      <c r="K75" s="1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2:44" ht="15.75" x14ac:dyDescent="0.25">
      <c r="B76" s="17">
        <v>93</v>
      </c>
      <c r="C76" s="3"/>
      <c r="D76" s="3"/>
      <c r="E76" s="3"/>
      <c r="F76" s="3"/>
      <c r="G76" s="3"/>
      <c r="H76" s="3"/>
      <c r="I76" s="3"/>
      <c r="J76" s="3"/>
      <c r="K76" s="1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2:44" ht="15.75" x14ac:dyDescent="0.25">
      <c r="B77" s="17">
        <v>94</v>
      </c>
      <c r="C77" s="3"/>
      <c r="D77" s="3"/>
      <c r="E77" s="3"/>
      <c r="F77" s="3"/>
      <c r="G77" s="3"/>
      <c r="H77" s="3"/>
      <c r="I77" s="3"/>
      <c r="J77" s="3"/>
      <c r="K77" s="1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2:44" ht="15.75" x14ac:dyDescent="0.25">
      <c r="B78" s="17">
        <v>95</v>
      </c>
      <c r="C78" s="3"/>
      <c r="D78" s="3"/>
      <c r="E78" s="3"/>
      <c r="F78" s="3"/>
      <c r="G78" s="3"/>
      <c r="H78" s="3"/>
      <c r="I78" s="3"/>
      <c r="J78" s="3"/>
      <c r="K78" s="17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2:44" ht="15.75" x14ac:dyDescent="0.25">
      <c r="B79" s="17">
        <v>96</v>
      </c>
      <c r="C79" s="3"/>
      <c r="D79" s="3"/>
      <c r="E79" s="3"/>
      <c r="F79" s="3"/>
      <c r="G79" s="3"/>
      <c r="H79" s="3"/>
      <c r="I79" s="3"/>
      <c r="J79" s="3"/>
      <c r="K79" s="17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2:44" ht="15.75" x14ac:dyDescent="0.25">
      <c r="B80" s="17">
        <v>97</v>
      </c>
      <c r="C80" s="3"/>
      <c r="D80" s="3"/>
      <c r="E80" s="3"/>
      <c r="F80" s="3"/>
      <c r="G80" s="3"/>
      <c r="H80" s="3"/>
      <c r="I80" s="3"/>
      <c r="J80" s="3"/>
      <c r="K80" s="17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2:44" ht="15.75" x14ac:dyDescent="0.25">
      <c r="B81" s="17">
        <v>98</v>
      </c>
      <c r="C81" s="3"/>
      <c r="D81" s="3"/>
      <c r="E81" s="3"/>
      <c r="F81" s="3"/>
      <c r="G81" s="3"/>
      <c r="H81" s="3"/>
      <c r="I81" s="3"/>
      <c r="J81" s="3"/>
      <c r="K81" s="1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2:44" ht="15.75" x14ac:dyDescent="0.25">
      <c r="B82" s="17">
        <v>99</v>
      </c>
      <c r="C82" s="3"/>
      <c r="D82" s="3"/>
      <c r="E82" s="3"/>
      <c r="F82" s="3"/>
      <c r="G82" s="3"/>
      <c r="H82" s="3"/>
      <c r="I82" s="3"/>
      <c r="J82" s="3"/>
      <c r="K82" s="1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2:44" ht="15.75" x14ac:dyDescent="0.25">
      <c r="B83" s="17">
        <v>100</v>
      </c>
      <c r="C83" s="3"/>
      <c r="D83" s="3"/>
      <c r="E83" s="3"/>
      <c r="F83" s="3"/>
      <c r="G83" s="3"/>
      <c r="H83" s="3"/>
      <c r="I83" s="3"/>
      <c r="J83" s="3"/>
      <c r="K83" s="1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2:44" ht="15.75" x14ac:dyDescent="0.25">
      <c r="B84" s="17">
        <v>101</v>
      </c>
      <c r="C84" s="3"/>
      <c r="D84" s="3"/>
      <c r="E84" s="3"/>
      <c r="F84" s="3"/>
      <c r="G84" s="3"/>
      <c r="H84" s="3"/>
      <c r="I84" s="3"/>
      <c r="J84" s="3"/>
      <c r="K84" s="1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2:44" ht="15.75" x14ac:dyDescent="0.25">
      <c r="B85" s="17">
        <v>102</v>
      </c>
      <c r="C85" s="3"/>
      <c r="D85" s="3"/>
      <c r="E85" s="3"/>
      <c r="F85" s="3"/>
      <c r="G85" s="3"/>
      <c r="H85" s="3"/>
      <c r="I85" s="3"/>
      <c r="J85" s="3"/>
      <c r="K85" s="1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2:44" ht="15.75" x14ac:dyDescent="0.25">
      <c r="B86" s="17">
        <v>103</v>
      </c>
      <c r="C86" s="3"/>
      <c r="D86" s="3"/>
      <c r="E86" s="3"/>
      <c r="F86" s="3"/>
      <c r="G86" s="3"/>
      <c r="H86" s="3"/>
      <c r="I86" s="3"/>
      <c r="J86" s="3"/>
      <c r="K86" s="17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2:44" ht="15.75" x14ac:dyDescent="0.25">
      <c r="B87" s="17">
        <v>104</v>
      </c>
      <c r="C87" s="3"/>
      <c r="D87" s="3"/>
      <c r="E87" s="3"/>
      <c r="F87" s="3"/>
      <c r="G87" s="3"/>
      <c r="H87" s="3"/>
      <c r="I87" s="3"/>
      <c r="J87" s="3"/>
      <c r="K87" s="1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2:44" ht="15.75" x14ac:dyDescent="0.25">
      <c r="B88" s="17">
        <v>105</v>
      </c>
      <c r="C88" s="3"/>
      <c r="D88" s="3"/>
      <c r="E88" s="3"/>
      <c r="F88" s="3"/>
      <c r="G88" s="3"/>
      <c r="H88" s="3"/>
      <c r="I88" s="3"/>
      <c r="J88" s="3"/>
      <c r="K88" s="1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2:44" ht="15.75" x14ac:dyDescent="0.25">
      <c r="B89" s="17">
        <v>106</v>
      </c>
      <c r="C89" s="3"/>
      <c r="D89" s="3"/>
      <c r="E89" s="3"/>
      <c r="F89" s="3"/>
      <c r="G89" s="3"/>
      <c r="H89" s="3"/>
      <c r="I89" s="3"/>
      <c r="J89" s="3"/>
      <c r="K89" s="1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2:44" ht="15.75" x14ac:dyDescent="0.25">
      <c r="B90" s="17">
        <v>107</v>
      </c>
      <c r="C90" s="3"/>
      <c r="D90" s="3"/>
      <c r="E90" s="3"/>
      <c r="F90" s="3"/>
      <c r="G90" s="3"/>
      <c r="H90" s="3"/>
      <c r="I90" s="3"/>
      <c r="J90" s="3"/>
      <c r="K90" s="1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2:44" ht="15.75" x14ac:dyDescent="0.25">
      <c r="B91" s="17">
        <v>108</v>
      </c>
      <c r="C91" s="3"/>
      <c r="D91" s="3"/>
      <c r="E91" s="3"/>
      <c r="F91" s="3"/>
      <c r="G91" s="3"/>
      <c r="H91" s="3"/>
      <c r="I91" s="3"/>
      <c r="J91" s="3"/>
      <c r="K91" s="1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2:44" ht="15.75" x14ac:dyDescent="0.25">
      <c r="B92" s="17">
        <v>109</v>
      </c>
      <c r="C92" s="3"/>
      <c r="D92" s="3"/>
      <c r="E92" s="3"/>
      <c r="F92" s="3"/>
      <c r="G92" s="3"/>
      <c r="H92" s="3"/>
      <c r="I92" s="3"/>
      <c r="J92" s="3"/>
      <c r="K92" s="1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2:44" ht="15.75" x14ac:dyDescent="0.25">
      <c r="B93" s="17">
        <v>110</v>
      </c>
      <c r="C93" s="3"/>
      <c r="D93" s="3"/>
      <c r="E93" s="3"/>
      <c r="F93" s="3"/>
      <c r="G93" s="3"/>
      <c r="H93" s="3"/>
      <c r="I93" s="3"/>
      <c r="J93" s="3"/>
      <c r="K93" s="1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2:44" ht="15.75" x14ac:dyDescent="0.25">
      <c r="B94" s="17">
        <v>111</v>
      </c>
      <c r="C94" s="3"/>
      <c r="D94" s="3"/>
      <c r="E94" s="3"/>
      <c r="F94" s="3"/>
      <c r="G94" s="3"/>
      <c r="H94" s="3"/>
      <c r="I94" s="3"/>
      <c r="J94" s="3"/>
      <c r="K94" s="1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2:44" ht="15.75" x14ac:dyDescent="0.25">
      <c r="B95" s="17">
        <v>112</v>
      </c>
      <c r="C95" s="3"/>
      <c r="D95" s="3"/>
      <c r="E95" s="3"/>
      <c r="F95" s="3"/>
      <c r="G95" s="3"/>
      <c r="H95" s="3"/>
      <c r="I95" s="3"/>
      <c r="J95" s="3"/>
      <c r="K95" s="1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2:44" ht="15.75" x14ac:dyDescent="0.25">
      <c r="B96" s="17">
        <v>113</v>
      </c>
      <c r="C96" s="3"/>
      <c r="D96" s="3"/>
      <c r="E96" s="3"/>
      <c r="F96" s="3"/>
      <c r="G96" s="3"/>
      <c r="H96" s="3"/>
      <c r="I96" s="3"/>
      <c r="J96" s="3"/>
      <c r="K96" s="1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2:44" ht="15.75" x14ac:dyDescent="0.25">
      <c r="B97" s="17">
        <v>114</v>
      </c>
      <c r="C97" s="3"/>
      <c r="D97" s="3"/>
      <c r="E97" s="3"/>
      <c r="F97" s="3"/>
      <c r="G97" s="3"/>
      <c r="H97" s="3"/>
      <c r="I97" s="3"/>
      <c r="J97" s="3"/>
      <c r="K97" s="1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2:44" ht="15.75" x14ac:dyDescent="0.25">
      <c r="B98" s="17">
        <v>115</v>
      </c>
      <c r="C98" s="3"/>
      <c r="D98" s="3"/>
      <c r="E98" s="3"/>
      <c r="F98" s="3"/>
      <c r="G98" s="3"/>
      <c r="H98" s="3"/>
      <c r="I98" s="3"/>
      <c r="J98" s="3"/>
      <c r="K98" s="1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2:44" ht="15.75" x14ac:dyDescent="0.25">
      <c r="B99" s="17">
        <v>116</v>
      </c>
      <c r="C99" s="3"/>
      <c r="D99" s="3"/>
      <c r="E99" s="3"/>
      <c r="F99" s="3"/>
      <c r="G99" s="3"/>
      <c r="H99" s="3"/>
      <c r="I99" s="3"/>
      <c r="J99" s="3"/>
      <c r="K99" s="1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2:44" ht="15.75" x14ac:dyDescent="0.25">
      <c r="B100" s="17">
        <v>117</v>
      </c>
      <c r="C100" s="3"/>
      <c r="D100" s="3"/>
      <c r="E100" s="3"/>
      <c r="F100" s="3"/>
      <c r="G100" s="3"/>
      <c r="H100" s="3"/>
      <c r="I100" s="3"/>
      <c r="J100" s="3"/>
      <c r="K100" s="1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2:44" ht="15.75" x14ac:dyDescent="0.25">
      <c r="B101" s="17">
        <v>118</v>
      </c>
      <c r="C101" s="3"/>
      <c r="D101" s="3"/>
      <c r="E101" s="3"/>
      <c r="F101" s="3"/>
      <c r="G101" s="3"/>
      <c r="H101" s="3"/>
      <c r="I101" s="3"/>
      <c r="J101" s="3"/>
      <c r="K101" s="1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2:44" ht="15.75" x14ac:dyDescent="0.25">
      <c r="B102" s="17">
        <v>119</v>
      </c>
      <c r="C102" s="3"/>
      <c r="D102" s="3"/>
      <c r="E102" s="3"/>
      <c r="F102" s="3"/>
      <c r="G102" s="3"/>
      <c r="H102" s="3"/>
      <c r="I102" s="3"/>
      <c r="J102" s="3"/>
      <c r="K102" s="1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2:44" ht="15.75" x14ac:dyDescent="0.25">
      <c r="B103" s="17">
        <v>120</v>
      </c>
      <c r="C103" s="3"/>
      <c r="D103" s="3"/>
      <c r="E103" s="3"/>
      <c r="F103" s="3"/>
      <c r="G103" s="3"/>
      <c r="H103" s="3"/>
      <c r="I103" s="3"/>
      <c r="J103" s="3"/>
      <c r="K103" s="1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spans="2:44" ht="15.75" x14ac:dyDescent="0.25">
      <c r="B104" s="17">
        <v>121</v>
      </c>
      <c r="C104" s="3"/>
      <c r="D104" s="3"/>
      <c r="E104" s="3"/>
      <c r="F104" s="3"/>
      <c r="G104" s="3"/>
      <c r="H104" s="3"/>
      <c r="I104" s="3"/>
      <c r="J104" s="3"/>
      <c r="K104" s="1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spans="2:44" ht="15.75" x14ac:dyDescent="0.25">
      <c r="B105" s="17">
        <v>122</v>
      </c>
      <c r="C105" s="3"/>
      <c r="D105" s="3"/>
      <c r="E105" s="3"/>
      <c r="F105" s="3"/>
      <c r="G105" s="3"/>
      <c r="H105" s="3"/>
      <c r="I105" s="3"/>
      <c r="J105" s="3"/>
      <c r="K105" s="1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spans="2:44" ht="15.75" x14ac:dyDescent="0.25">
      <c r="B106" s="17">
        <v>123</v>
      </c>
      <c r="C106" s="3"/>
      <c r="D106" s="3"/>
      <c r="E106" s="3"/>
      <c r="F106" s="3"/>
      <c r="G106" s="3"/>
      <c r="H106" s="3"/>
      <c r="I106" s="3"/>
      <c r="J106" s="3"/>
      <c r="K106" s="1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spans="2:44" ht="15.75" x14ac:dyDescent="0.25">
      <c r="B107" s="17">
        <v>124</v>
      </c>
      <c r="C107" s="3"/>
      <c r="D107" s="3"/>
      <c r="E107" s="3"/>
      <c r="F107" s="3"/>
      <c r="G107" s="3"/>
      <c r="H107" s="3"/>
      <c r="I107" s="3"/>
      <c r="J107" s="3"/>
      <c r="K107" s="1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spans="2:44" ht="15.75" x14ac:dyDescent="0.25">
      <c r="B108" s="17">
        <v>125</v>
      </c>
      <c r="C108" s="3"/>
      <c r="D108" s="3"/>
      <c r="E108" s="3"/>
      <c r="F108" s="3"/>
      <c r="G108" s="3"/>
      <c r="H108" s="3"/>
      <c r="I108" s="3"/>
      <c r="J108" s="3"/>
      <c r="K108" s="1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spans="2:44" ht="15.75" x14ac:dyDescent="0.25">
      <c r="B109" s="17">
        <v>126</v>
      </c>
      <c r="C109" s="3"/>
      <c r="D109" s="3"/>
      <c r="E109" s="3"/>
      <c r="F109" s="3"/>
      <c r="G109" s="3"/>
      <c r="H109" s="3"/>
      <c r="I109" s="3"/>
      <c r="J109" s="3"/>
      <c r="K109" s="17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spans="2:44" ht="15.75" x14ac:dyDescent="0.25">
      <c r="B110" s="17">
        <v>127</v>
      </c>
      <c r="C110" s="3"/>
      <c r="D110" s="3"/>
      <c r="E110" s="3"/>
      <c r="F110" s="3"/>
      <c r="G110" s="3"/>
      <c r="H110" s="3"/>
      <c r="I110" s="3"/>
      <c r="J110" s="3"/>
      <c r="K110" s="17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spans="2:44" ht="15.75" x14ac:dyDescent="0.25">
      <c r="B111" s="17">
        <v>128</v>
      </c>
      <c r="C111" s="3"/>
      <c r="D111" s="3"/>
      <c r="E111" s="3"/>
      <c r="F111" s="3"/>
      <c r="G111" s="3"/>
      <c r="H111" s="3"/>
      <c r="I111" s="3"/>
      <c r="J111" s="3"/>
      <c r="K111" s="17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spans="2:44" ht="15.75" x14ac:dyDescent="0.25">
      <c r="B112" s="17">
        <v>129</v>
      </c>
      <c r="C112" s="3"/>
      <c r="D112" s="3"/>
      <c r="E112" s="3"/>
      <c r="F112" s="3"/>
      <c r="G112" s="3"/>
      <c r="H112" s="3"/>
      <c r="I112" s="3"/>
      <c r="J112" s="3"/>
      <c r="K112" s="17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spans="2:44" ht="15.75" x14ac:dyDescent="0.25">
      <c r="B113" s="17">
        <v>130</v>
      </c>
      <c r="C113" s="3"/>
      <c r="D113" s="3"/>
      <c r="E113" s="3"/>
      <c r="F113" s="3"/>
      <c r="G113" s="3"/>
      <c r="H113" s="3"/>
      <c r="I113" s="3"/>
      <c r="J113" s="3"/>
      <c r="K113" s="17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spans="2:44" ht="15.75" x14ac:dyDescent="0.25">
      <c r="B114" s="17">
        <v>131</v>
      </c>
      <c r="C114" s="3"/>
      <c r="D114" s="3"/>
      <c r="E114" s="3"/>
      <c r="F114" s="3"/>
      <c r="G114" s="3"/>
      <c r="H114" s="3"/>
      <c r="I114" s="3"/>
      <c r="J114" s="3"/>
      <c r="K114" s="17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spans="2:44" ht="15.75" x14ac:dyDescent="0.25">
      <c r="B115" s="17">
        <v>132</v>
      </c>
      <c r="C115" s="3"/>
      <c r="D115" s="3"/>
      <c r="E115" s="3"/>
      <c r="F115" s="3"/>
      <c r="G115" s="3"/>
      <c r="H115" s="3"/>
      <c r="I115" s="3"/>
      <c r="J115" s="3"/>
      <c r="K115" s="1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spans="2:44" ht="15.75" x14ac:dyDescent="0.25">
      <c r="B116" s="17">
        <v>133</v>
      </c>
      <c r="C116" s="3"/>
      <c r="D116" s="3"/>
      <c r="E116" s="3"/>
      <c r="F116" s="3"/>
      <c r="G116" s="3"/>
      <c r="H116" s="3"/>
      <c r="I116" s="3"/>
      <c r="J116" s="3"/>
      <c r="K116" s="1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spans="2:44" ht="15.75" x14ac:dyDescent="0.25">
      <c r="B117" s="17">
        <v>134</v>
      </c>
      <c r="C117" s="3"/>
      <c r="D117" s="3"/>
      <c r="E117" s="3"/>
      <c r="F117" s="3"/>
      <c r="G117" s="3"/>
      <c r="H117" s="3"/>
      <c r="I117" s="3"/>
      <c r="J117" s="3"/>
      <c r="K117" s="1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spans="2:44" ht="15.75" x14ac:dyDescent="0.25">
      <c r="B118" s="17">
        <v>135</v>
      </c>
      <c r="C118" s="3"/>
      <c r="D118" s="3"/>
      <c r="E118" s="3"/>
      <c r="F118" s="3"/>
      <c r="G118" s="3"/>
      <c r="H118" s="3"/>
      <c r="I118" s="3"/>
      <c r="J118" s="3"/>
      <c r="K118" s="1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spans="2:44" ht="15.75" x14ac:dyDescent="0.25">
      <c r="B119" s="17">
        <v>136</v>
      </c>
      <c r="C119" s="3"/>
      <c r="D119" s="3"/>
      <c r="E119" s="3"/>
      <c r="F119" s="3"/>
      <c r="G119" s="3"/>
      <c r="H119" s="3"/>
      <c r="I119" s="3"/>
      <c r="J119" s="3"/>
      <c r="K119" s="1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spans="2:44" ht="15.75" x14ac:dyDescent="0.25">
      <c r="B120" s="17">
        <v>137</v>
      </c>
      <c r="C120" s="3"/>
      <c r="D120" s="3"/>
      <c r="E120" s="3"/>
      <c r="F120" s="3"/>
      <c r="G120" s="3"/>
      <c r="H120" s="3"/>
      <c r="I120" s="3"/>
      <c r="J120" s="3"/>
      <c r="K120" s="17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spans="2:44" ht="15.75" x14ac:dyDescent="0.25">
      <c r="B121" s="17">
        <v>138</v>
      </c>
      <c r="C121" s="3"/>
      <c r="D121" s="3"/>
      <c r="E121" s="3"/>
      <c r="F121" s="3"/>
      <c r="G121" s="3"/>
      <c r="H121" s="3"/>
      <c r="I121" s="3"/>
      <c r="J121" s="3"/>
      <c r="K121" s="17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spans="2:44" ht="15.75" x14ac:dyDescent="0.25">
      <c r="B122" s="17">
        <v>139</v>
      </c>
      <c r="C122" s="3"/>
      <c r="D122" s="3"/>
      <c r="E122" s="3"/>
      <c r="F122" s="3"/>
      <c r="G122" s="3"/>
      <c r="H122" s="3"/>
      <c r="I122" s="3"/>
      <c r="J122" s="3"/>
      <c r="K122" s="17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spans="2:44" ht="15.75" x14ac:dyDescent="0.25">
      <c r="B123" s="17">
        <v>140</v>
      </c>
      <c r="C123" s="3"/>
      <c r="D123" s="3"/>
      <c r="E123" s="3"/>
      <c r="F123" s="3"/>
      <c r="G123" s="3"/>
      <c r="H123" s="3"/>
      <c r="I123" s="3"/>
      <c r="J123" s="3"/>
      <c r="K123" s="17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spans="2:44" ht="15.75" x14ac:dyDescent="0.25">
      <c r="B124" s="17">
        <v>141</v>
      </c>
      <c r="C124" s="3"/>
      <c r="D124" s="3"/>
      <c r="E124" s="3"/>
      <c r="F124" s="3"/>
      <c r="G124" s="3"/>
      <c r="H124" s="3"/>
      <c r="I124" s="3"/>
      <c r="J124" s="3"/>
      <c r="K124" s="17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spans="2:44" ht="15.75" x14ac:dyDescent="0.25">
      <c r="B125" s="17">
        <v>142</v>
      </c>
      <c r="C125" s="3"/>
      <c r="D125" s="3"/>
      <c r="E125" s="3"/>
      <c r="F125" s="3"/>
      <c r="G125" s="3"/>
      <c r="H125" s="3"/>
      <c r="I125" s="3"/>
      <c r="J125" s="3"/>
      <c r="K125" s="17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spans="2:44" ht="15.75" x14ac:dyDescent="0.25">
      <c r="B126" s="17">
        <v>143</v>
      </c>
      <c r="C126" s="3"/>
      <c r="D126" s="3"/>
      <c r="E126" s="3"/>
      <c r="F126" s="3"/>
      <c r="G126" s="3"/>
      <c r="H126" s="3"/>
      <c r="I126" s="3"/>
      <c r="J126" s="3"/>
      <c r="K126" s="17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spans="2:44" ht="15.75" x14ac:dyDescent="0.25">
      <c r="B127" s="17">
        <v>144</v>
      </c>
      <c r="C127" s="3"/>
      <c r="D127" s="3"/>
      <c r="E127" s="3"/>
      <c r="F127" s="3"/>
      <c r="G127" s="3"/>
      <c r="H127" s="3"/>
      <c r="I127" s="3"/>
      <c r="J127" s="3"/>
      <c r="K127" s="17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spans="2:44" ht="15.75" x14ac:dyDescent="0.25">
      <c r="B128" s="17">
        <v>145</v>
      </c>
      <c r="C128" s="3"/>
      <c r="D128" s="3"/>
      <c r="E128" s="3"/>
      <c r="F128" s="3"/>
      <c r="G128" s="3"/>
      <c r="H128" s="3"/>
      <c r="I128" s="3"/>
      <c r="J128" s="3"/>
      <c r="K128" s="17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spans="2:44" ht="15.75" x14ac:dyDescent="0.25">
      <c r="B129" s="17">
        <v>146</v>
      </c>
      <c r="C129" s="3"/>
      <c r="D129" s="3"/>
      <c r="E129" s="3"/>
      <c r="F129" s="3"/>
      <c r="G129" s="3"/>
      <c r="H129" s="3"/>
      <c r="I129" s="3"/>
      <c r="J129" s="3"/>
      <c r="K129" s="1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spans="2:44" ht="15.75" x14ac:dyDescent="0.25">
      <c r="B130" s="17">
        <v>147</v>
      </c>
      <c r="C130" s="3"/>
      <c r="D130" s="3"/>
      <c r="E130" s="3"/>
      <c r="F130" s="3"/>
      <c r="G130" s="3"/>
      <c r="H130" s="3"/>
      <c r="I130" s="3"/>
      <c r="J130" s="3"/>
      <c r="K130" s="17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spans="2:44" ht="15.75" x14ac:dyDescent="0.25">
      <c r="B131" s="17">
        <v>148</v>
      </c>
      <c r="C131" s="3"/>
      <c r="D131" s="3"/>
      <c r="E131" s="3"/>
      <c r="F131" s="3"/>
      <c r="G131" s="3"/>
      <c r="H131" s="3"/>
      <c r="I131" s="3"/>
      <c r="J131" s="3"/>
      <c r="K131" s="17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spans="2:44" ht="15.75" x14ac:dyDescent="0.25">
      <c r="B132" s="17">
        <v>149</v>
      </c>
      <c r="C132" s="3"/>
      <c r="D132" s="3"/>
      <c r="E132" s="3"/>
      <c r="F132" s="3"/>
      <c r="G132" s="3"/>
      <c r="H132" s="3"/>
      <c r="I132" s="3"/>
      <c r="J132" s="3"/>
      <c r="K132" s="17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2:44" ht="15.75" x14ac:dyDescent="0.25">
      <c r="B133" s="17">
        <v>150</v>
      </c>
      <c r="C133" s="3"/>
      <c r="D133" s="3"/>
      <c r="E133" s="3"/>
      <c r="F133" s="3"/>
      <c r="G133" s="3"/>
      <c r="H133" s="3"/>
      <c r="I133" s="3"/>
      <c r="J133" s="3"/>
      <c r="K133" s="17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2:44" ht="15.75" x14ac:dyDescent="0.25">
      <c r="B134" s="17">
        <v>151</v>
      </c>
      <c r="C134" s="3"/>
      <c r="D134" s="3"/>
      <c r="E134" s="3"/>
      <c r="F134" s="3"/>
      <c r="G134" s="3"/>
      <c r="H134" s="3"/>
      <c r="I134" s="3"/>
      <c r="J134" s="3"/>
      <c r="K134" s="17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2:44" ht="15.75" x14ac:dyDescent="0.25">
      <c r="B135" s="17">
        <v>152</v>
      </c>
      <c r="C135" s="3"/>
      <c r="D135" s="3"/>
      <c r="E135" s="3"/>
      <c r="F135" s="3"/>
      <c r="G135" s="3"/>
      <c r="H135" s="3"/>
      <c r="I135" s="3"/>
      <c r="J135" s="3"/>
      <c r="K135" s="17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2:44" ht="15.75" x14ac:dyDescent="0.25">
      <c r="B136" s="17">
        <v>153</v>
      </c>
      <c r="C136" s="3"/>
      <c r="D136" s="3"/>
      <c r="E136" s="3"/>
      <c r="F136" s="3"/>
      <c r="G136" s="3"/>
      <c r="H136" s="3"/>
      <c r="I136" s="3"/>
      <c r="J136" s="3"/>
      <c r="K136" s="17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2:44" ht="15.75" x14ac:dyDescent="0.25">
      <c r="B137" s="17">
        <v>154</v>
      </c>
      <c r="C137" s="3"/>
      <c r="D137" s="3"/>
      <c r="E137" s="3"/>
      <c r="F137" s="3"/>
      <c r="G137" s="3"/>
      <c r="H137" s="3"/>
      <c r="I137" s="3"/>
      <c r="J137" s="3"/>
      <c r="K137" s="1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2:44" ht="15.75" x14ac:dyDescent="0.25">
      <c r="B138" s="17">
        <v>155</v>
      </c>
      <c r="C138" s="3"/>
      <c r="D138" s="3"/>
      <c r="E138" s="3"/>
      <c r="F138" s="3"/>
      <c r="G138" s="3"/>
      <c r="H138" s="3"/>
      <c r="I138" s="3"/>
      <c r="J138" s="3"/>
      <c r="K138" s="1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2:44" ht="15.75" x14ac:dyDescent="0.25">
      <c r="B139" s="17">
        <v>156</v>
      </c>
      <c r="C139" s="3"/>
      <c r="D139" s="3"/>
      <c r="E139" s="3"/>
      <c r="F139" s="3"/>
      <c r="G139" s="3"/>
      <c r="H139" s="3"/>
      <c r="I139" s="3"/>
      <c r="J139" s="3"/>
      <c r="K139" s="1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2:44" ht="15.75" x14ac:dyDescent="0.25">
      <c r="B140" s="17">
        <v>157</v>
      </c>
      <c r="C140" s="3"/>
      <c r="D140" s="3"/>
      <c r="E140" s="3"/>
      <c r="F140" s="3"/>
      <c r="G140" s="3"/>
      <c r="H140" s="3"/>
      <c r="I140" s="3"/>
      <c r="J140" s="3"/>
      <c r="K140" s="1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2:44" ht="15.75" x14ac:dyDescent="0.25">
      <c r="B141" s="17">
        <v>158</v>
      </c>
      <c r="C141" s="3"/>
      <c r="D141" s="3"/>
      <c r="E141" s="3"/>
      <c r="F141" s="3"/>
      <c r="G141" s="3"/>
      <c r="H141" s="3"/>
      <c r="I141" s="3"/>
      <c r="J141" s="3"/>
      <c r="K141" s="17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spans="2:44" ht="15.75" x14ac:dyDescent="0.25">
      <c r="B142" s="17">
        <v>159</v>
      </c>
      <c r="C142" s="3"/>
      <c r="D142" s="3"/>
      <c r="E142" s="3"/>
      <c r="F142" s="3"/>
      <c r="G142" s="3"/>
      <c r="H142" s="3"/>
      <c r="I142" s="3"/>
      <c r="J142" s="3"/>
      <c r="K142" s="17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spans="2:44" ht="15.75" x14ac:dyDescent="0.25">
      <c r="B143" s="17">
        <v>160</v>
      </c>
      <c r="C143" s="3"/>
      <c r="D143" s="3"/>
      <c r="E143" s="3"/>
      <c r="F143" s="3"/>
      <c r="G143" s="3"/>
      <c r="H143" s="3"/>
      <c r="I143" s="3"/>
      <c r="J143" s="3"/>
      <c r="K143" s="17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spans="2:44" ht="15.75" x14ac:dyDescent="0.25">
      <c r="B144" s="17">
        <v>161</v>
      </c>
      <c r="C144" s="3"/>
      <c r="D144" s="3"/>
      <c r="E144" s="3"/>
      <c r="F144" s="3"/>
      <c r="G144" s="3"/>
      <c r="H144" s="3"/>
      <c r="I144" s="3"/>
      <c r="J144" s="3"/>
      <c r="K144" s="17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spans="2:44" ht="15.75" x14ac:dyDescent="0.25">
      <c r="B145" s="17">
        <v>162</v>
      </c>
      <c r="C145" s="3"/>
      <c r="D145" s="3"/>
      <c r="E145" s="3"/>
      <c r="F145" s="3"/>
      <c r="G145" s="3"/>
      <c r="H145" s="3"/>
      <c r="I145" s="3"/>
      <c r="J145" s="3"/>
      <c r="K145" s="17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spans="2:44" ht="15.75" x14ac:dyDescent="0.25">
      <c r="B146" s="17">
        <v>163</v>
      </c>
      <c r="C146" s="3"/>
      <c r="D146" s="3"/>
      <c r="E146" s="3"/>
      <c r="F146" s="3"/>
      <c r="G146" s="3"/>
      <c r="H146" s="3"/>
      <c r="I146" s="3"/>
      <c r="J146" s="3"/>
      <c r="K146" s="17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spans="2:44" ht="15.75" x14ac:dyDescent="0.25">
      <c r="B147" s="17">
        <v>164</v>
      </c>
      <c r="C147" s="3"/>
      <c r="D147" s="3"/>
      <c r="E147" s="3"/>
      <c r="F147" s="3"/>
      <c r="G147" s="3"/>
      <c r="H147" s="3"/>
      <c r="I147" s="3"/>
      <c r="J147" s="3"/>
      <c r="K147" s="17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spans="2:44" ht="15.75" x14ac:dyDescent="0.25">
      <c r="B148" s="17">
        <v>165</v>
      </c>
      <c r="C148" s="3"/>
      <c r="D148" s="3"/>
      <c r="E148" s="3"/>
      <c r="F148" s="3"/>
      <c r="G148" s="3"/>
      <c r="H148" s="3"/>
      <c r="I148" s="3"/>
      <c r="J148" s="3"/>
      <c r="K148" s="17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spans="2:44" ht="15.75" x14ac:dyDescent="0.25">
      <c r="B149" s="17">
        <v>166</v>
      </c>
      <c r="C149" s="3"/>
      <c r="D149" s="3"/>
      <c r="E149" s="3"/>
      <c r="F149" s="3"/>
      <c r="G149" s="3"/>
      <c r="H149" s="3"/>
      <c r="I149" s="3"/>
      <c r="J149" s="3"/>
      <c r="K149" s="1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spans="2:44" ht="15.75" x14ac:dyDescent="0.25">
      <c r="B150" s="17">
        <v>167</v>
      </c>
      <c r="C150" s="3"/>
      <c r="D150" s="3"/>
      <c r="E150" s="3"/>
      <c r="F150" s="3"/>
      <c r="G150" s="3"/>
      <c r="H150" s="3"/>
      <c r="I150" s="3"/>
      <c r="J150" s="3"/>
      <c r="K150" s="17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spans="2:44" ht="15.75" x14ac:dyDescent="0.25">
      <c r="B151" s="17">
        <v>168</v>
      </c>
      <c r="C151" s="3"/>
      <c r="D151" s="3"/>
      <c r="E151" s="3"/>
      <c r="F151" s="3"/>
      <c r="G151" s="3"/>
      <c r="H151" s="3"/>
      <c r="I151" s="3"/>
      <c r="J151" s="3"/>
      <c r="K151" s="17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spans="2:44" ht="15.75" x14ac:dyDescent="0.25">
      <c r="B152" s="17">
        <v>169</v>
      </c>
      <c r="C152" s="3"/>
      <c r="D152" s="3"/>
      <c r="E152" s="3"/>
      <c r="F152" s="3"/>
      <c r="G152" s="3"/>
      <c r="H152" s="3"/>
      <c r="I152" s="3"/>
      <c r="J152" s="3"/>
      <c r="K152" s="17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pans="2:44" ht="15.75" x14ac:dyDescent="0.25">
      <c r="B153" s="17">
        <v>170</v>
      </c>
      <c r="C153" s="3"/>
      <c r="D153" s="3"/>
      <c r="E153" s="3"/>
      <c r="F153" s="3"/>
      <c r="G153" s="3"/>
      <c r="H153" s="3"/>
      <c r="I153" s="3"/>
      <c r="J153" s="3"/>
      <c r="K153" s="1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spans="2:44" ht="15.75" x14ac:dyDescent="0.25">
      <c r="B154" s="17">
        <v>171</v>
      </c>
      <c r="C154" s="3"/>
      <c r="D154" s="3"/>
      <c r="E154" s="3"/>
      <c r="F154" s="3"/>
      <c r="G154" s="3"/>
      <c r="H154" s="3"/>
      <c r="I154" s="3"/>
      <c r="J154" s="3"/>
      <c r="K154" s="17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spans="2:44" ht="15.75" x14ac:dyDescent="0.25">
      <c r="B155" s="17">
        <v>172</v>
      </c>
      <c r="C155" s="3"/>
      <c r="D155" s="3"/>
      <c r="E155" s="3"/>
      <c r="F155" s="3"/>
      <c r="G155" s="3"/>
      <c r="H155" s="3"/>
      <c r="I155" s="3"/>
      <c r="J155" s="3"/>
      <c r="K155" s="17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spans="2:44" ht="15.75" x14ac:dyDescent="0.25">
      <c r="B156" s="17">
        <v>173</v>
      </c>
      <c r="C156" s="3"/>
      <c r="D156" s="3"/>
      <c r="E156" s="3"/>
      <c r="F156" s="3"/>
      <c r="G156" s="3"/>
      <c r="H156" s="3"/>
      <c r="I156" s="3"/>
      <c r="J156" s="3"/>
      <c r="K156" s="17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spans="2:44" ht="15.75" x14ac:dyDescent="0.25">
      <c r="B157" s="17">
        <v>174</v>
      </c>
      <c r="C157" s="3"/>
      <c r="D157" s="3"/>
      <c r="E157" s="3"/>
      <c r="F157" s="3"/>
      <c r="G157" s="3"/>
      <c r="H157" s="3"/>
      <c r="I157" s="3"/>
      <c r="J157" s="3"/>
      <c r="K157" s="1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pans="2:44" ht="15.75" x14ac:dyDescent="0.25">
      <c r="B158" s="17">
        <v>175</v>
      </c>
      <c r="C158" s="3"/>
      <c r="D158" s="3"/>
      <c r="E158" s="3"/>
      <c r="F158" s="3"/>
      <c r="G158" s="3"/>
      <c r="H158" s="3"/>
      <c r="I158" s="3"/>
      <c r="J158" s="3"/>
      <c r="K158" s="1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spans="2:44" ht="15.75" x14ac:dyDescent="0.25">
      <c r="B159" s="17">
        <v>176</v>
      </c>
      <c r="C159" s="3"/>
      <c r="D159" s="3"/>
      <c r="E159" s="3"/>
      <c r="F159" s="3"/>
      <c r="G159" s="3"/>
      <c r="H159" s="3"/>
      <c r="I159" s="3"/>
      <c r="J159" s="3"/>
      <c r="K159" s="1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spans="2:44" ht="15.75" x14ac:dyDescent="0.25">
      <c r="B160" s="17">
        <v>177</v>
      </c>
      <c r="C160" s="3"/>
      <c r="D160" s="3"/>
      <c r="E160" s="3"/>
      <c r="F160" s="3"/>
      <c r="G160" s="3"/>
      <c r="H160" s="3"/>
      <c r="I160" s="3"/>
      <c r="J160" s="3"/>
      <c r="K160" s="1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spans="2:44" ht="15.75" x14ac:dyDescent="0.25">
      <c r="B161" s="17">
        <v>178</v>
      </c>
      <c r="C161" s="3"/>
      <c r="D161" s="3"/>
      <c r="E161" s="3"/>
      <c r="F161" s="3"/>
      <c r="G161" s="3"/>
      <c r="H161" s="3"/>
      <c r="I161" s="3"/>
      <c r="J161" s="3"/>
      <c r="K161" s="1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spans="2:44" ht="15.75" x14ac:dyDescent="0.25">
      <c r="B162" s="17">
        <v>179</v>
      </c>
      <c r="C162" s="3"/>
      <c r="D162" s="3"/>
      <c r="E162" s="3"/>
      <c r="F162" s="3"/>
      <c r="G162" s="3"/>
      <c r="H162" s="3"/>
      <c r="I162" s="3"/>
      <c r="J162" s="3"/>
      <c r="K162" s="1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spans="2:44" ht="15.75" x14ac:dyDescent="0.25">
      <c r="B163" s="17">
        <v>180</v>
      </c>
      <c r="C163" s="3"/>
      <c r="D163" s="3"/>
      <c r="E163" s="3"/>
      <c r="F163" s="3"/>
      <c r="G163" s="3"/>
      <c r="H163" s="3"/>
      <c r="I163" s="3"/>
      <c r="J163" s="3"/>
      <c r="K163" s="1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spans="2:44" ht="15.75" x14ac:dyDescent="0.25">
      <c r="B164" s="66" t="s">
        <v>13</v>
      </c>
      <c r="C164" s="66"/>
      <c r="D164" s="66"/>
      <c r="E164" s="19">
        <f t="shared" ref="E164:AR164" si="0">SUM(E9:E163)</f>
        <v>3</v>
      </c>
      <c r="F164" s="19">
        <f t="shared" si="0"/>
        <v>0</v>
      </c>
      <c r="G164" s="19">
        <f t="shared" si="0"/>
        <v>1</v>
      </c>
      <c r="H164" s="19">
        <f t="shared" si="0"/>
        <v>2</v>
      </c>
      <c r="I164" s="19">
        <f t="shared" si="0"/>
        <v>0</v>
      </c>
      <c r="J164" s="19">
        <f t="shared" si="0"/>
        <v>0</v>
      </c>
      <c r="K164" s="4">
        <f t="shared" si="0"/>
        <v>73</v>
      </c>
      <c r="L164" s="11">
        <f t="shared" si="0"/>
        <v>29</v>
      </c>
      <c r="M164" s="11">
        <f t="shared" si="0"/>
        <v>36</v>
      </c>
      <c r="N164" s="11">
        <f t="shared" si="0"/>
        <v>8</v>
      </c>
      <c r="O164" s="11">
        <f t="shared" si="0"/>
        <v>28</v>
      </c>
      <c r="P164" s="11">
        <f t="shared" si="0"/>
        <v>33</v>
      </c>
      <c r="Q164" s="11">
        <f t="shared" si="0"/>
        <v>12</v>
      </c>
      <c r="R164" s="11">
        <f t="shared" si="0"/>
        <v>28</v>
      </c>
      <c r="S164" s="11">
        <f t="shared" si="0"/>
        <v>31</v>
      </c>
      <c r="T164" s="11">
        <f t="shared" si="0"/>
        <v>14</v>
      </c>
      <c r="U164" s="11">
        <f t="shared" si="0"/>
        <v>16</v>
      </c>
      <c r="V164" s="11">
        <f t="shared" si="0"/>
        <v>52</v>
      </c>
      <c r="W164" s="11">
        <f t="shared" si="0"/>
        <v>5</v>
      </c>
      <c r="X164" s="11">
        <f t="shared" si="0"/>
        <v>23</v>
      </c>
      <c r="Y164" s="11">
        <f t="shared" si="0"/>
        <v>40</v>
      </c>
      <c r="Z164" s="11">
        <f t="shared" si="0"/>
        <v>10</v>
      </c>
      <c r="AA164" s="11">
        <f t="shared" si="0"/>
        <v>22</v>
      </c>
      <c r="AB164" s="11">
        <f t="shared" si="0"/>
        <v>39</v>
      </c>
      <c r="AC164" s="11">
        <f t="shared" si="0"/>
        <v>12</v>
      </c>
      <c r="AD164" s="11">
        <f t="shared" si="0"/>
        <v>23</v>
      </c>
      <c r="AE164" s="11">
        <f t="shared" si="0"/>
        <v>39</v>
      </c>
      <c r="AF164" s="11">
        <f t="shared" si="0"/>
        <v>11</v>
      </c>
      <c r="AG164" s="11">
        <f t="shared" si="0"/>
        <v>30</v>
      </c>
      <c r="AH164" s="11">
        <f t="shared" si="0"/>
        <v>34</v>
      </c>
      <c r="AI164" s="11">
        <f t="shared" si="0"/>
        <v>9</v>
      </c>
      <c r="AJ164" s="11">
        <f t="shared" si="0"/>
        <v>32</v>
      </c>
      <c r="AK164" s="11">
        <f t="shared" si="0"/>
        <v>32</v>
      </c>
      <c r="AL164" s="11">
        <f t="shared" si="0"/>
        <v>9</v>
      </c>
      <c r="AM164" s="11">
        <f t="shared" si="0"/>
        <v>23</v>
      </c>
      <c r="AN164" s="11">
        <f t="shared" si="0"/>
        <v>39</v>
      </c>
      <c r="AO164" s="11">
        <f t="shared" si="0"/>
        <v>11</v>
      </c>
      <c r="AP164" s="11">
        <f t="shared" si="0"/>
        <v>26</v>
      </c>
      <c r="AQ164" s="11">
        <f t="shared" si="0"/>
        <v>38</v>
      </c>
      <c r="AR164" s="11">
        <f t="shared" si="0"/>
        <v>9</v>
      </c>
    </row>
    <row r="165" spans="2:44" ht="15.75" x14ac:dyDescent="0.25">
      <c r="B165" s="67" t="s">
        <v>14</v>
      </c>
      <c r="C165" s="68"/>
      <c r="D165" s="69"/>
      <c r="E165" s="9"/>
      <c r="F165" s="9"/>
      <c r="G165" s="9"/>
      <c r="H165" s="9"/>
      <c r="I165" s="9"/>
      <c r="J165" s="9"/>
      <c r="K165" s="20">
        <f>K164*100/K164</f>
        <v>100</v>
      </c>
      <c r="L165" s="8">
        <f>L164*100/K164</f>
        <v>39.726027397260275</v>
      </c>
      <c r="M165" s="8">
        <f>M164*100/K164</f>
        <v>49.315068493150683</v>
      </c>
      <c r="N165" s="8">
        <f>N164*100/K164</f>
        <v>10.95890410958904</v>
      </c>
      <c r="O165" s="8">
        <f>O164*100/K164</f>
        <v>38.356164383561641</v>
      </c>
      <c r="P165" s="8">
        <f>P164*100/K164</f>
        <v>45.205479452054796</v>
      </c>
      <c r="Q165" s="8">
        <f>Q164*100/K164</f>
        <v>16.438356164383563</v>
      </c>
      <c r="R165" s="8">
        <f>R164*100/K164</f>
        <v>38.356164383561641</v>
      </c>
      <c r="S165" s="8">
        <f>S164*100/K164</f>
        <v>42.465753424657535</v>
      </c>
      <c r="T165" s="8">
        <f>T164*100/K164</f>
        <v>19.17808219178082</v>
      </c>
      <c r="U165" s="8">
        <f>U164*100/K164</f>
        <v>21.917808219178081</v>
      </c>
      <c r="V165" s="8">
        <f>V164*100/K164</f>
        <v>71.232876712328761</v>
      </c>
      <c r="W165" s="8">
        <f>W164*100/K164</f>
        <v>6.8493150684931505</v>
      </c>
      <c r="X165" s="8">
        <f>X164*100/K164</f>
        <v>31.506849315068493</v>
      </c>
      <c r="Y165" s="8">
        <f>Y164*100/K164</f>
        <v>54.794520547945204</v>
      </c>
      <c r="Z165" s="8">
        <f>Z164*100/K164</f>
        <v>13.698630136986301</v>
      </c>
      <c r="AA165" s="8">
        <f>AA164*100/K164</f>
        <v>30.136986301369863</v>
      </c>
      <c r="AB165" s="8">
        <f>AB164*100/K164</f>
        <v>53.424657534246577</v>
      </c>
      <c r="AC165" s="8">
        <f>AC164*100/K164</f>
        <v>16.438356164383563</v>
      </c>
      <c r="AD165" s="8">
        <f>AD164*100/K164</f>
        <v>31.506849315068493</v>
      </c>
      <c r="AE165" s="8">
        <f>AE164*100/K164</f>
        <v>53.424657534246577</v>
      </c>
      <c r="AF165" s="8">
        <f>AF164*100/K164</f>
        <v>15.068493150684931</v>
      </c>
      <c r="AG165" s="8">
        <f>AG164*100/K164</f>
        <v>41.095890410958901</v>
      </c>
      <c r="AH165" s="8">
        <f>AH164*100/K164</f>
        <v>46.575342465753423</v>
      </c>
      <c r="AI165" s="8">
        <f>AI164*100/K164</f>
        <v>12.328767123287671</v>
      </c>
      <c r="AJ165" s="8">
        <f>AJ164*100/K164</f>
        <v>43.835616438356162</v>
      </c>
      <c r="AK165" s="8">
        <f>AK164*100/K164</f>
        <v>43.835616438356162</v>
      </c>
      <c r="AL165" s="8">
        <f>AL164*100/K164</f>
        <v>12.328767123287671</v>
      </c>
      <c r="AM165" s="8">
        <f>AM164*100/K164</f>
        <v>31.506849315068493</v>
      </c>
      <c r="AN165" s="8">
        <f>AN164*100/K164</f>
        <v>53.424657534246577</v>
      </c>
      <c r="AO165" s="8">
        <f>AO164*100/K164</f>
        <v>15.068493150684931</v>
      </c>
      <c r="AP165" s="8">
        <f>AP164*100/K164</f>
        <v>35.61643835616438</v>
      </c>
      <c r="AQ165" s="8">
        <f>AQ164*100/K164</f>
        <v>52.054794520547944</v>
      </c>
      <c r="AR165" s="8">
        <f>AR164*100/K164</f>
        <v>12.328767123287671</v>
      </c>
    </row>
    <row r="169" spans="2:44" x14ac:dyDescent="0.25">
      <c r="C169" s="13" t="s">
        <v>32</v>
      </c>
      <c r="D169" s="13"/>
      <c r="E169" s="13"/>
      <c r="F169" s="13"/>
      <c r="G169" s="13"/>
      <c r="H169" s="13"/>
      <c r="I169" s="13"/>
      <c r="J169" s="14"/>
      <c r="K169" s="14"/>
    </row>
  </sheetData>
  <mergeCells count="37">
    <mergeCell ref="C2:K2"/>
    <mergeCell ref="B6:B8"/>
    <mergeCell ref="C6:C8"/>
    <mergeCell ref="D6:D8"/>
    <mergeCell ref="E6:F6"/>
    <mergeCell ref="G6:J6"/>
    <mergeCell ref="K6:K8"/>
    <mergeCell ref="I7:I8"/>
    <mergeCell ref="J7:J8"/>
    <mergeCell ref="B164:D164"/>
    <mergeCell ref="B165:D165"/>
    <mergeCell ref="L6:N6"/>
    <mergeCell ref="X6:Z6"/>
    <mergeCell ref="AP6:AR6"/>
    <mergeCell ref="L7:L8"/>
    <mergeCell ref="M7:M8"/>
    <mergeCell ref="N7:N8"/>
    <mergeCell ref="E7:E8"/>
    <mergeCell ref="F7:F8"/>
    <mergeCell ref="G7:G8"/>
    <mergeCell ref="H7:H8"/>
    <mergeCell ref="Z7:Z8"/>
    <mergeCell ref="AP7:AP8"/>
    <mergeCell ref="AQ7:AQ8"/>
    <mergeCell ref="AR7:AR8"/>
    <mergeCell ref="O6:W6"/>
    <mergeCell ref="O7:Q7"/>
    <mergeCell ref="R7:T7"/>
    <mergeCell ref="U7:W7"/>
    <mergeCell ref="AA6:AO6"/>
    <mergeCell ref="AA7:AC7"/>
    <mergeCell ref="AD7:AF7"/>
    <mergeCell ref="AG7:AI7"/>
    <mergeCell ref="AJ7:AL7"/>
    <mergeCell ref="AM7:AO7"/>
    <mergeCell ref="X7:X8"/>
    <mergeCell ref="Y7:Y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U169"/>
  <sheetViews>
    <sheetView zoomScale="70" zoomScaleNormal="70" workbookViewId="0">
      <pane ySplit="8" topLeftCell="A9" activePane="bottomLeft" state="frozen"/>
      <selection pane="bottomLeft" activeCell="L20" sqref="L20"/>
    </sheetView>
  </sheetViews>
  <sheetFormatPr defaultRowHeight="15" x14ac:dyDescent="0.25"/>
  <cols>
    <col min="2" max="2" width="5.140625" customWidth="1"/>
    <col min="3" max="3" width="57.5703125" customWidth="1"/>
    <col min="4" max="4" width="35.42578125" customWidth="1"/>
    <col min="5" max="10" width="5.7109375" customWidth="1"/>
    <col min="11" max="47" width="10.7109375" customWidth="1"/>
  </cols>
  <sheetData>
    <row r="1" spans="2:47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2:47" ht="15.75" x14ac:dyDescent="0.25">
      <c r="B2" s="1"/>
      <c r="C2" s="58" t="s">
        <v>84</v>
      </c>
      <c r="D2" s="58"/>
      <c r="E2" s="58"/>
      <c r="F2" s="58"/>
      <c r="G2" s="58"/>
      <c r="H2" s="58"/>
      <c r="I2" s="58"/>
      <c r="J2" s="58"/>
      <c r="K2" s="5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S2" s="1"/>
      <c r="AT2" s="72" t="s">
        <v>30</v>
      </c>
      <c r="AU2" s="72"/>
    </row>
    <row r="3" spans="2:47" ht="15.75" x14ac:dyDescent="0.25">
      <c r="B3" s="1"/>
      <c r="C3" s="50" t="s">
        <v>76</v>
      </c>
      <c r="D3" s="44" t="e">
        <f>#REF!</f>
        <v>#REF!</v>
      </c>
      <c r="E3" s="50"/>
      <c r="F3" s="50"/>
      <c r="G3" s="50"/>
      <c r="H3" s="50"/>
      <c r="I3" s="50"/>
      <c r="J3" s="50"/>
      <c r="K3" s="5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</row>
    <row r="4" spans="2:47" ht="15.75" x14ac:dyDescent="0.25">
      <c r="B4" s="1"/>
      <c r="C4" s="50" t="s">
        <v>77</v>
      </c>
      <c r="D4" s="44" t="e">
        <f>#REF!</f>
        <v>#REF!</v>
      </c>
      <c r="E4" s="50"/>
      <c r="F4" s="50"/>
      <c r="G4" s="50"/>
      <c r="H4" s="50"/>
      <c r="I4" s="50"/>
      <c r="J4" s="50"/>
      <c r="K4" s="50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2:47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2:47" ht="38.25" customHeight="1" x14ac:dyDescent="0.25">
      <c r="B6" s="70" t="s">
        <v>0</v>
      </c>
      <c r="C6" s="71" t="s">
        <v>74</v>
      </c>
      <c r="D6" s="71" t="s">
        <v>71</v>
      </c>
      <c r="E6" s="63" t="s">
        <v>29</v>
      </c>
      <c r="F6" s="65"/>
      <c r="G6" s="63" t="s">
        <v>24</v>
      </c>
      <c r="H6" s="64"/>
      <c r="I6" s="64"/>
      <c r="J6" s="65"/>
      <c r="K6" s="71" t="s">
        <v>1</v>
      </c>
      <c r="L6" s="70" t="s">
        <v>2</v>
      </c>
      <c r="M6" s="70"/>
      <c r="N6" s="70"/>
      <c r="O6" s="63" t="s">
        <v>8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5"/>
      <c r="AA6" s="71" t="s">
        <v>11</v>
      </c>
      <c r="AB6" s="71"/>
      <c r="AC6" s="71"/>
      <c r="AD6" s="63" t="s">
        <v>10</v>
      </c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5"/>
      <c r="AS6" s="71" t="s">
        <v>6</v>
      </c>
      <c r="AT6" s="71"/>
      <c r="AU6" s="71"/>
    </row>
    <row r="7" spans="2:47" ht="15.75" x14ac:dyDescent="0.25">
      <c r="B7" s="70"/>
      <c r="C7" s="71"/>
      <c r="D7" s="71"/>
      <c r="E7" s="59" t="s">
        <v>22</v>
      </c>
      <c r="F7" s="59" t="s">
        <v>23</v>
      </c>
      <c r="G7" s="59" t="s">
        <v>25</v>
      </c>
      <c r="H7" s="59" t="s">
        <v>26</v>
      </c>
      <c r="I7" s="59" t="s">
        <v>27</v>
      </c>
      <c r="J7" s="60" t="s">
        <v>28</v>
      </c>
      <c r="K7" s="71"/>
      <c r="L7" s="61" t="s">
        <v>3</v>
      </c>
      <c r="M7" s="61" t="s">
        <v>4</v>
      </c>
      <c r="N7" s="61" t="s">
        <v>5</v>
      </c>
      <c r="O7" s="63" t="s">
        <v>33</v>
      </c>
      <c r="P7" s="64"/>
      <c r="Q7" s="65"/>
      <c r="R7" s="63" t="s">
        <v>34</v>
      </c>
      <c r="S7" s="64"/>
      <c r="T7" s="65"/>
      <c r="U7" s="63" t="s">
        <v>41</v>
      </c>
      <c r="V7" s="64"/>
      <c r="W7" s="65"/>
      <c r="X7" s="63" t="s">
        <v>40</v>
      </c>
      <c r="Y7" s="64"/>
      <c r="Z7" s="65"/>
      <c r="AA7" s="61" t="s">
        <v>3</v>
      </c>
      <c r="AB7" s="61" t="s">
        <v>4</v>
      </c>
      <c r="AC7" s="61" t="s">
        <v>5</v>
      </c>
      <c r="AD7" s="63" t="s">
        <v>37</v>
      </c>
      <c r="AE7" s="64"/>
      <c r="AF7" s="65"/>
      <c r="AG7" s="63" t="s">
        <v>35</v>
      </c>
      <c r="AH7" s="64"/>
      <c r="AI7" s="65"/>
      <c r="AJ7" s="63" t="s">
        <v>38</v>
      </c>
      <c r="AK7" s="64"/>
      <c r="AL7" s="65"/>
      <c r="AM7" s="63" t="s">
        <v>39</v>
      </c>
      <c r="AN7" s="64"/>
      <c r="AO7" s="65"/>
      <c r="AP7" s="63" t="s">
        <v>36</v>
      </c>
      <c r="AQ7" s="64"/>
      <c r="AR7" s="65"/>
      <c r="AS7" s="61" t="s">
        <v>3</v>
      </c>
      <c r="AT7" s="61" t="s">
        <v>4</v>
      </c>
      <c r="AU7" s="61" t="s">
        <v>5</v>
      </c>
    </row>
    <row r="8" spans="2:47" ht="67.5" customHeight="1" x14ac:dyDescent="0.25">
      <c r="B8" s="70"/>
      <c r="C8" s="71"/>
      <c r="D8" s="71"/>
      <c r="E8" s="59"/>
      <c r="F8" s="59"/>
      <c r="G8" s="59"/>
      <c r="H8" s="59"/>
      <c r="I8" s="59"/>
      <c r="J8" s="60"/>
      <c r="K8" s="71"/>
      <c r="L8" s="62"/>
      <c r="M8" s="62"/>
      <c r="N8" s="62"/>
      <c r="O8" s="10" t="s">
        <v>3</v>
      </c>
      <c r="P8" s="10" t="s">
        <v>4</v>
      </c>
      <c r="Q8" s="10" t="s">
        <v>5</v>
      </c>
      <c r="R8" s="10" t="s">
        <v>3</v>
      </c>
      <c r="S8" s="10" t="s">
        <v>4</v>
      </c>
      <c r="T8" s="10" t="s">
        <v>5</v>
      </c>
      <c r="U8" s="10" t="s">
        <v>3</v>
      </c>
      <c r="V8" s="10" t="s">
        <v>4</v>
      </c>
      <c r="W8" s="10" t="s">
        <v>5</v>
      </c>
      <c r="X8" s="10" t="s">
        <v>3</v>
      </c>
      <c r="Y8" s="10" t="s">
        <v>4</v>
      </c>
      <c r="Z8" s="10" t="s">
        <v>5</v>
      </c>
      <c r="AA8" s="62"/>
      <c r="AB8" s="62"/>
      <c r="AC8" s="62"/>
      <c r="AD8" s="10" t="s">
        <v>3</v>
      </c>
      <c r="AE8" s="10" t="s">
        <v>4</v>
      </c>
      <c r="AF8" s="10" t="s">
        <v>5</v>
      </c>
      <c r="AG8" s="10" t="s">
        <v>3</v>
      </c>
      <c r="AH8" s="10" t="s">
        <v>4</v>
      </c>
      <c r="AI8" s="10" t="s">
        <v>5</v>
      </c>
      <c r="AJ8" s="10" t="s">
        <v>3</v>
      </c>
      <c r="AK8" s="10" t="s">
        <v>4</v>
      </c>
      <c r="AL8" s="10" t="s">
        <v>5</v>
      </c>
      <c r="AM8" s="10" t="s">
        <v>3</v>
      </c>
      <c r="AN8" s="10" t="s">
        <v>4</v>
      </c>
      <c r="AO8" s="10" t="s">
        <v>5</v>
      </c>
      <c r="AP8" s="10" t="s">
        <v>3</v>
      </c>
      <c r="AQ8" s="10" t="s">
        <v>4</v>
      </c>
      <c r="AR8" s="10" t="s">
        <v>5</v>
      </c>
      <c r="AS8" s="62"/>
      <c r="AT8" s="62"/>
      <c r="AU8" s="62"/>
    </row>
    <row r="9" spans="2:47" ht="15.75" x14ac:dyDescent="0.25">
      <c r="B9" s="17">
        <v>1</v>
      </c>
      <c r="C9" s="3" t="s">
        <v>85</v>
      </c>
      <c r="D9" s="3" t="s">
        <v>86</v>
      </c>
      <c r="E9" s="3">
        <v>1</v>
      </c>
      <c r="F9" s="3"/>
      <c r="G9" s="3"/>
      <c r="H9" s="3">
        <v>1</v>
      </c>
      <c r="I9" s="3"/>
      <c r="J9" s="3"/>
      <c r="K9" s="17">
        <v>24</v>
      </c>
      <c r="L9" s="3">
        <v>21</v>
      </c>
      <c r="M9" s="3">
        <v>2</v>
      </c>
      <c r="N9" s="3">
        <v>1</v>
      </c>
      <c r="O9" s="3">
        <v>12</v>
      </c>
      <c r="P9" s="3">
        <v>10</v>
      </c>
      <c r="Q9" s="3">
        <v>2</v>
      </c>
      <c r="R9" s="3">
        <v>13</v>
      </c>
      <c r="S9" s="3">
        <v>10</v>
      </c>
      <c r="T9" s="3">
        <v>1</v>
      </c>
      <c r="U9" s="3">
        <v>0</v>
      </c>
      <c r="V9" s="3">
        <v>0</v>
      </c>
      <c r="W9" s="3">
        <v>0</v>
      </c>
      <c r="X9" s="3">
        <v>12</v>
      </c>
      <c r="Y9" s="3">
        <v>10</v>
      </c>
      <c r="Z9" s="3">
        <v>1</v>
      </c>
      <c r="AA9" s="3">
        <v>20</v>
      </c>
      <c r="AB9" s="3">
        <v>3</v>
      </c>
      <c r="AC9" s="3">
        <v>1</v>
      </c>
      <c r="AD9" s="3">
        <v>21</v>
      </c>
      <c r="AE9" s="3">
        <v>2</v>
      </c>
      <c r="AF9" s="3">
        <v>1</v>
      </c>
      <c r="AG9" s="3">
        <v>19</v>
      </c>
      <c r="AH9" s="3">
        <v>4</v>
      </c>
      <c r="AI9" s="3">
        <v>1</v>
      </c>
      <c r="AJ9" s="3">
        <v>20</v>
      </c>
      <c r="AK9" s="3">
        <v>3</v>
      </c>
      <c r="AL9" s="3">
        <v>1</v>
      </c>
      <c r="AM9" s="3">
        <v>19</v>
      </c>
      <c r="AN9" s="3">
        <v>4</v>
      </c>
      <c r="AO9" s="3">
        <v>1</v>
      </c>
      <c r="AP9" s="3">
        <v>15</v>
      </c>
      <c r="AQ9" s="3">
        <v>8</v>
      </c>
      <c r="AR9" s="3">
        <v>1</v>
      </c>
      <c r="AS9" s="3">
        <v>19</v>
      </c>
      <c r="AT9" s="3">
        <v>4</v>
      </c>
      <c r="AU9" s="3">
        <v>1</v>
      </c>
    </row>
    <row r="10" spans="2:47" ht="15.75" x14ac:dyDescent="0.25">
      <c r="B10" s="17">
        <v>2</v>
      </c>
      <c r="C10" s="3" t="s">
        <v>87</v>
      </c>
      <c r="D10" s="3" t="s">
        <v>88</v>
      </c>
      <c r="E10" s="3">
        <v>1</v>
      </c>
      <c r="F10" s="3"/>
      <c r="G10" s="3"/>
      <c r="H10" s="3">
        <v>1</v>
      </c>
      <c r="I10" s="3"/>
      <c r="J10" s="3"/>
      <c r="K10" s="17">
        <v>23</v>
      </c>
      <c r="L10" s="3">
        <v>17</v>
      </c>
      <c r="M10" s="3">
        <v>6</v>
      </c>
      <c r="N10" s="3">
        <v>0</v>
      </c>
      <c r="O10" s="3">
        <v>3</v>
      </c>
      <c r="P10" s="3">
        <v>20</v>
      </c>
      <c r="Q10" s="3">
        <v>0</v>
      </c>
      <c r="R10" s="3">
        <v>4</v>
      </c>
      <c r="S10" s="3">
        <v>19</v>
      </c>
      <c r="T10" s="3">
        <v>0</v>
      </c>
      <c r="U10" s="3">
        <v>0</v>
      </c>
      <c r="V10" s="3">
        <v>0</v>
      </c>
      <c r="W10" s="3">
        <v>0</v>
      </c>
      <c r="X10" s="3">
        <v>5</v>
      </c>
      <c r="Y10" s="3">
        <v>18</v>
      </c>
      <c r="Z10" s="3">
        <v>0</v>
      </c>
      <c r="AA10" s="3">
        <v>7</v>
      </c>
      <c r="AB10" s="3">
        <v>16</v>
      </c>
      <c r="AC10" s="3">
        <v>0</v>
      </c>
      <c r="AD10" s="3">
        <v>4</v>
      </c>
      <c r="AE10" s="3">
        <v>19</v>
      </c>
      <c r="AF10" s="3">
        <v>0</v>
      </c>
      <c r="AG10" s="3">
        <v>4</v>
      </c>
      <c r="AH10" s="3">
        <v>19</v>
      </c>
      <c r="AI10" s="3">
        <v>0</v>
      </c>
      <c r="AJ10" s="3">
        <v>5</v>
      </c>
      <c r="AK10" s="3">
        <v>18</v>
      </c>
      <c r="AL10" s="3">
        <v>0</v>
      </c>
      <c r="AM10" s="3">
        <v>5</v>
      </c>
      <c r="AN10" s="3">
        <v>18</v>
      </c>
      <c r="AO10" s="3">
        <v>0</v>
      </c>
      <c r="AP10" s="3">
        <v>5</v>
      </c>
      <c r="AQ10" s="3">
        <v>18</v>
      </c>
      <c r="AR10" s="3">
        <v>0</v>
      </c>
      <c r="AS10" s="3">
        <v>5</v>
      </c>
      <c r="AT10" s="3">
        <v>18</v>
      </c>
      <c r="AU10" s="3">
        <v>0</v>
      </c>
    </row>
    <row r="11" spans="2:47" ht="15.75" x14ac:dyDescent="0.25">
      <c r="B11" s="17">
        <v>3</v>
      </c>
      <c r="C11" s="3" t="s">
        <v>89</v>
      </c>
      <c r="D11" s="3" t="s">
        <v>90</v>
      </c>
      <c r="E11" s="3">
        <v>1</v>
      </c>
      <c r="F11" s="3"/>
      <c r="G11" s="3"/>
      <c r="H11" s="3">
        <v>1</v>
      </c>
      <c r="I11" s="3"/>
      <c r="J11" s="3"/>
      <c r="K11" s="17">
        <v>24</v>
      </c>
      <c r="L11" s="3">
        <v>0</v>
      </c>
      <c r="M11" s="3">
        <v>20</v>
      </c>
      <c r="N11" s="3">
        <v>4</v>
      </c>
      <c r="O11" s="3">
        <v>0</v>
      </c>
      <c r="P11" s="3">
        <v>18</v>
      </c>
      <c r="Q11" s="3">
        <v>6</v>
      </c>
      <c r="R11" s="3">
        <v>0</v>
      </c>
      <c r="S11" s="3">
        <v>18</v>
      </c>
      <c r="T11" s="3">
        <v>6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6</v>
      </c>
      <c r="AA11" s="3">
        <v>0</v>
      </c>
      <c r="AB11" s="3">
        <v>17</v>
      </c>
      <c r="AC11" s="3">
        <v>7</v>
      </c>
      <c r="AD11" s="3">
        <v>0</v>
      </c>
      <c r="AE11" s="3">
        <v>18</v>
      </c>
      <c r="AF11" s="3">
        <v>6</v>
      </c>
      <c r="AG11" s="3">
        <v>0</v>
      </c>
      <c r="AH11" s="3">
        <v>18</v>
      </c>
      <c r="AI11" s="3">
        <v>6</v>
      </c>
      <c r="AJ11" s="3">
        <v>0</v>
      </c>
      <c r="AK11" s="3">
        <v>18</v>
      </c>
      <c r="AL11" s="3">
        <v>6</v>
      </c>
      <c r="AM11" s="3">
        <v>0</v>
      </c>
      <c r="AN11" s="3">
        <v>18</v>
      </c>
      <c r="AO11" s="3">
        <v>6</v>
      </c>
      <c r="AP11" s="3">
        <v>0</v>
      </c>
      <c r="AQ11" s="3">
        <v>18</v>
      </c>
      <c r="AR11" s="3">
        <v>6</v>
      </c>
      <c r="AS11" s="3">
        <v>0</v>
      </c>
      <c r="AT11" s="3">
        <v>18</v>
      </c>
      <c r="AU11" s="3">
        <v>6</v>
      </c>
    </row>
    <row r="12" spans="2:47" ht="15.75" x14ac:dyDescent="0.25">
      <c r="B12" s="17">
        <v>4</v>
      </c>
      <c r="C12" s="3" t="s">
        <v>91</v>
      </c>
      <c r="D12" s="3" t="s">
        <v>92</v>
      </c>
      <c r="E12" s="3">
        <v>1</v>
      </c>
      <c r="F12" s="3"/>
      <c r="G12" s="3">
        <v>1</v>
      </c>
      <c r="H12" s="3"/>
      <c r="I12" s="3"/>
      <c r="J12" s="3"/>
      <c r="K12" s="17">
        <v>24</v>
      </c>
      <c r="L12" s="3">
        <v>17</v>
      </c>
      <c r="M12" s="3">
        <v>6</v>
      </c>
      <c r="N12" s="3">
        <v>1</v>
      </c>
      <c r="O12" s="3">
        <v>5</v>
      </c>
      <c r="P12" s="3">
        <v>18</v>
      </c>
      <c r="Q12" s="3">
        <v>2</v>
      </c>
      <c r="R12" s="3">
        <v>5</v>
      </c>
      <c r="S12" s="3">
        <v>18</v>
      </c>
      <c r="T12" s="3">
        <v>2</v>
      </c>
      <c r="U12" s="3">
        <v>0</v>
      </c>
      <c r="V12" s="3">
        <v>0</v>
      </c>
      <c r="W12" s="3">
        <v>0</v>
      </c>
      <c r="X12" s="3">
        <v>5</v>
      </c>
      <c r="Y12" s="3">
        <v>18</v>
      </c>
      <c r="Z12" s="3">
        <v>2</v>
      </c>
      <c r="AA12" s="3">
        <v>7</v>
      </c>
      <c r="AB12" s="3">
        <v>16</v>
      </c>
      <c r="AC12" s="3">
        <v>1</v>
      </c>
      <c r="AD12" s="3">
        <v>10</v>
      </c>
      <c r="AE12" s="3">
        <v>13</v>
      </c>
      <c r="AF12" s="3">
        <v>1</v>
      </c>
      <c r="AG12" s="3">
        <v>10</v>
      </c>
      <c r="AH12" s="3">
        <v>13</v>
      </c>
      <c r="AI12" s="3">
        <v>1</v>
      </c>
      <c r="AJ12" s="3">
        <v>10</v>
      </c>
      <c r="AK12" s="3">
        <v>13</v>
      </c>
      <c r="AL12" s="3">
        <v>1</v>
      </c>
      <c r="AM12" s="3">
        <v>10</v>
      </c>
      <c r="AN12" s="3">
        <v>13</v>
      </c>
      <c r="AO12" s="3">
        <v>1</v>
      </c>
      <c r="AP12" s="3">
        <v>10</v>
      </c>
      <c r="AQ12" s="3">
        <v>13</v>
      </c>
      <c r="AR12" s="3">
        <v>1</v>
      </c>
      <c r="AS12" s="3">
        <v>11</v>
      </c>
      <c r="AT12" s="3">
        <v>12</v>
      </c>
      <c r="AU12" s="3">
        <v>1</v>
      </c>
    </row>
    <row r="13" spans="2:47" ht="15.75" x14ac:dyDescent="0.25">
      <c r="B13" s="57">
        <v>5</v>
      </c>
      <c r="C13" s="3"/>
      <c r="D13" s="3"/>
      <c r="E13" s="3"/>
      <c r="F13" s="3"/>
      <c r="G13" s="3"/>
      <c r="H13" s="3"/>
      <c r="I13" s="3"/>
      <c r="J13" s="3"/>
      <c r="K13" s="1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2:47" ht="15.75" x14ac:dyDescent="0.25">
      <c r="B14" s="57">
        <v>6</v>
      </c>
      <c r="C14" s="3"/>
      <c r="D14" s="3"/>
      <c r="E14" s="3"/>
      <c r="F14" s="3"/>
      <c r="G14" s="3"/>
      <c r="H14" s="3"/>
      <c r="I14" s="3"/>
      <c r="J14" s="3"/>
      <c r="K14" s="1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2:47" ht="15.75" x14ac:dyDescent="0.25">
      <c r="B15" s="57">
        <v>7</v>
      </c>
      <c r="C15" s="3"/>
      <c r="D15" s="3"/>
      <c r="E15" s="3"/>
      <c r="F15" s="3"/>
      <c r="G15" s="3"/>
      <c r="H15" s="3"/>
      <c r="I15" s="3"/>
      <c r="J15" s="3"/>
      <c r="K15" s="1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2:47" ht="15.75" x14ac:dyDescent="0.25">
      <c r="B16" s="57">
        <v>8</v>
      </c>
      <c r="C16" s="3"/>
      <c r="D16" s="3"/>
      <c r="E16" s="3"/>
      <c r="F16" s="3"/>
      <c r="G16" s="3"/>
      <c r="H16" s="3"/>
      <c r="I16" s="3"/>
      <c r="J16" s="3"/>
      <c r="K16" s="1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2:47" ht="15.75" x14ac:dyDescent="0.25">
      <c r="B17" s="57">
        <v>9</v>
      </c>
      <c r="C17" s="3"/>
      <c r="D17" s="3"/>
      <c r="E17" s="3"/>
      <c r="F17" s="3"/>
      <c r="G17" s="3"/>
      <c r="H17" s="3"/>
      <c r="I17" s="3"/>
      <c r="J17" s="3"/>
      <c r="K17" s="17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2:47" ht="15.75" x14ac:dyDescent="0.25">
      <c r="B18" s="57">
        <v>10</v>
      </c>
      <c r="C18" s="3"/>
      <c r="D18" s="3"/>
      <c r="E18" s="3"/>
      <c r="F18" s="3"/>
      <c r="G18" s="3"/>
      <c r="H18" s="3"/>
      <c r="I18" s="3"/>
      <c r="J18" s="3"/>
      <c r="K18" s="17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2:47" ht="15.75" x14ac:dyDescent="0.25">
      <c r="B19" s="57">
        <v>11</v>
      </c>
      <c r="C19" s="3"/>
      <c r="D19" s="3"/>
      <c r="E19" s="3"/>
      <c r="F19" s="3"/>
      <c r="G19" s="3"/>
      <c r="H19" s="3"/>
      <c r="I19" s="3"/>
      <c r="J19" s="3"/>
      <c r="K19" s="17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2:47" ht="15.75" x14ac:dyDescent="0.25">
      <c r="B20" s="57">
        <v>12</v>
      </c>
      <c r="C20" s="3"/>
      <c r="D20" s="3"/>
      <c r="E20" s="3"/>
      <c r="F20" s="3"/>
      <c r="G20" s="3"/>
      <c r="H20" s="3"/>
      <c r="I20" s="3"/>
      <c r="J20" s="3"/>
      <c r="K20" s="1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2:47" ht="15.75" x14ac:dyDescent="0.25">
      <c r="B21" s="57">
        <v>13</v>
      </c>
      <c r="C21" s="3"/>
      <c r="D21" s="3"/>
      <c r="E21" s="3"/>
      <c r="F21" s="3"/>
      <c r="G21" s="3"/>
      <c r="H21" s="3"/>
      <c r="I21" s="3"/>
      <c r="J21" s="3"/>
      <c r="K21" s="1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2:47" ht="15.75" x14ac:dyDescent="0.25">
      <c r="B22" s="57">
        <v>14</v>
      </c>
      <c r="C22" s="3"/>
      <c r="D22" s="3"/>
      <c r="E22" s="3"/>
      <c r="F22" s="3"/>
      <c r="G22" s="3"/>
      <c r="H22" s="3"/>
      <c r="I22" s="3"/>
      <c r="J22" s="3"/>
      <c r="K22" s="1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2:47" ht="15.75" x14ac:dyDescent="0.25">
      <c r="B23" s="57">
        <v>15</v>
      </c>
      <c r="C23" s="3"/>
      <c r="D23" s="3"/>
      <c r="E23" s="3"/>
      <c r="F23" s="3"/>
      <c r="G23" s="3"/>
      <c r="H23" s="3"/>
      <c r="I23" s="3"/>
      <c r="J23" s="3"/>
      <c r="K23" s="1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2:47" ht="15.75" x14ac:dyDescent="0.25">
      <c r="B24" s="57">
        <v>16</v>
      </c>
      <c r="C24" s="3"/>
      <c r="D24" s="3"/>
      <c r="E24" s="3"/>
      <c r="F24" s="3"/>
      <c r="G24" s="3"/>
      <c r="H24" s="3"/>
      <c r="I24" s="3"/>
      <c r="J24" s="3"/>
      <c r="K24" s="1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2:47" ht="15.75" x14ac:dyDescent="0.25">
      <c r="B25" s="57">
        <v>17</v>
      </c>
      <c r="C25" s="3"/>
      <c r="D25" s="3"/>
      <c r="E25" s="3"/>
      <c r="F25" s="3"/>
      <c r="G25" s="3"/>
      <c r="H25" s="3"/>
      <c r="I25" s="3"/>
      <c r="J25" s="3"/>
      <c r="K25" s="1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2:47" ht="15.75" x14ac:dyDescent="0.25">
      <c r="B26" s="57">
        <v>18</v>
      </c>
      <c r="C26" s="3"/>
      <c r="D26" s="3"/>
      <c r="E26" s="3"/>
      <c r="F26" s="3"/>
      <c r="G26" s="3"/>
      <c r="H26" s="3"/>
      <c r="I26" s="3"/>
      <c r="J26" s="3"/>
      <c r="K26" s="1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2:47" ht="15.75" x14ac:dyDescent="0.25">
      <c r="B27" s="57">
        <v>19</v>
      </c>
      <c r="C27" s="3"/>
      <c r="D27" s="3"/>
      <c r="E27" s="3"/>
      <c r="F27" s="3"/>
      <c r="G27" s="3"/>
      <c r="H27" s="3"/>
      <c r="I27" s="3"/>
      <c r="J27" s="3"/>
      <c r="K27" s="1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2:47" ht="15.75" x14ac:dyDescent="0.25">
      <c r="B28" s="57">
        <v>20</v>
      </c>
      <c r="C28" s="3"/>
      <c r="D28" s="3"/>
      <c r="E28" s="3"/>
      <c r="F28" s="3"/>
      <c r="G28" s="3"/>
      <c r="H28" s="3"/>
      <c r="I28" s="3"/>
      <c r="J28" s="3"/>
      <c r="K28" s="1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2:47" ht="15.75" x14ac:dyDescent="0.25">
      <c r="B29" s="57">
        <v>21</v>
      </c>
      <c r="C29" s="3"/>
      <c r="D29" s="3"/>
      <c r="E29" s="3"/>
      <c r="F29" s="3"/>
      <c r="G29" s="3"/>
      <c r="H29" s="3"/>
      <c r="I29" s="3"/>
      <c r="J29" s="3"/>
      <c r="K29" s="1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2:47" ht="15.75" x14ac:dyDescent="0.25">
      <c r="B30" s="57">
        <v>22</v>
      </c>
      <c r="C30" s="3"/>
      <c r="D30" s="3"/>
      <c r="E30" s="3"/>
      <c r="F30" s="3"/>
      <c r="G30" s="3"/>
      <c r="H30" s="3"/>
      <c r="I30" s="3"/>
      <c r="J30" s="3"/>
      <c r="K30" s="1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2:47" ht="15.75" x14ac:dyDescent="0.25">
      <c r="B31" s="57">
        <v>23</v>
      </c>
      <c r="C31" s="3"/>
      <c r="D31" s="3"/>
      <c r="E31" s="3"/>
      <c r="F31" s="3"/>
      <c r="G31" s="3"/>
      <c r="H31" s="3"/>
      <c r="I31" s="3"/>
      <c r="J31" s="3"/>
      <c r="K31" s="1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2:47" ht="15.75" x14ac:dyDescent="0.25">
      <c r="B32" s="57">
        <v>24</v>
      </c>
      <c r="C32" s="3"/>
      <c r="D32" s="3"/>
      <c r="E32" s="3"/>
      <c r="F32" s="3"/>
      <c r="G32" s="3"/>
      <c r="H32" s="3"/>
      <c r="I32" s="3"/>
      <c r="J32" s="3"/>
      <c r="K32" s="1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2:47" ht="15.75" x14ac:dyDescent="0.25">
      <c r="B33" s="57">
        <v>25</v>
      </c>
      <c r="C33" s="3"/>
      <c r="D33" s="3"/>
      <c r="E33" s="3"/>
      <c r="F33" s="3"/>
      <c r="G33" s="3"/>
      <c r="H33" s="3"/>
      <c r="I33" s="3"/>
      <c r="J33" s="3"/>
      <c r="K33" s="1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2:47" ht="15.75" x14ac:dyDescent="0.25">
      <c r="B34" s="57">
        <v>26</v>
      </c>
      <c r="C34" s="3"/>
      <c r="D34" s="3"/>
      <c r="E34" s="3"/>
      <c r="F34" s="3"/>
      <c r="G34" s="3"/>
      <c r="H34" s="3"/>
      <c r="I34" s="3"/>
      <c r="J34" s="3"/>
      <c r="K34" s="1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2:47" ht="15.75" x14ac:dyDescent="0.25">
      <c r="B35" s="57">
        <v>27</v>
      </c>
      <c r="C35" s="3"/>
      <c r="D35" s="3"/>
      <c r="E35" s="3"/>
      <c r="F35" s="3"/>
      <c r="G35" s="3"/>
      <c r="H35" s="3"/>
      <c r="I35" s="3"/>
      <c r="J35" s="3"/>
      <c r="K35" s="1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2:47" ht="15.75" x14ac:dyDescent="0.25">
      <c r="B36" s="57">
        <v>28</v>
      </c>
      <c r="C36" s="3"/>
      <c r="D36" s="3"/>
      <c r="E36" s="3"/>
      <c r="F36" s="3"/>
      <c r="G36" s="3"/>
      <c r="H36" s="3"/>
      <c r="I36" s="3"/>
      <c r="J36" s="3"/>
      <c r="K36" s="1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2:47" ht="15.75" x14ac:dyDescent="0.25">
      <c r="B37" s="57">
        <v>29</v>
      </c>
      <c r="C37" s="3"/>
      <c r="D37" s="3"/>
      <c r="E37" s="3"/>
      <c r="F37" s="3"/>
      <c r="G37" s="3"/>
      <c r="H37" s="3"/>
      <c r="I37" s="3"/>
      <c r="J37" s="3"/>
      <c r="K37" s="1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2:47" ht="15.75" x14ac:dyDescent="0.25">
      <c r="B38" s="57">
        <v>30</v>
      </c>
      <c r="C38" s="3"/>
      <c r="D38" s="3"/>
      <c r="E38" s="3"/>
      <c r="F38" s="3"/>
      <c r="G38" s="3"/>
      <c r="H38" s="3"/>
      <c r="I38" s="3"/>
      <c r="J38" s="3"/>
      <c r="K38" s="1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2:47" ht="15.75" x14ac:dyDescent="0.25">
      <c r="B39" s="57">
        <v>31</v>
      </c>
      <c r="C39" s="3"/>
      <c r="D39" s="3"/>
      <c r="E39" s="3"/>
      <c r="F39" s="3"/>
      <c r="G39" s="3"/>
      <c r="H39" s="3"/>
      <c r="I39" s="3"/>
      <c r="J39" s="3"/>
      <c r="K39" s="1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2:47" ht="15.75" x14ac:dyDescent="0.25">
      <c r="B40" s="57">
        <v>32</v>
      </c>
      <c r="C40" s="3"/>
      <c r="D40" s="3"/>
      <c r="E40" s="3"/>
      <c r="F40" s="3"/>
      <c r="G40" s="3"/>
      <c r="H40" s="3"/>
      <c r="I40" s="3"/>
      <c r="J40" s="3"/>
      <c r="K40" s="1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2:47" ht="15.75" x14ac:dyDescent="0.25">
      <c r="B41" s="57">
        <v>33</v>
      </c>
      <c r="C41" s="3"/>
      <c r="D41" s="3"/>
      <c r="E41" s="3"/>
      <c r="F41" s="3"/>
      <c r="G41" s="3"/>
      <c r="H41" s="3"/>
      <c r="I41" s="3"/>
      <c r="J41" s="3"/>
      <c r="K41" s="1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2:47" ht="15.75" x14ac:dyDescent="0.25">
      <c r="B42" s="57">
        <v>34</v>
      </c>
      <c r="C42" s="3"/>
      <c r="D42" s="3"/>
      <c r="E42" s="3"/>
      <c r="F42" s="3"/>
      <c r="G42" s="3"/>
      <c r="H42" s="3"/>
      <c r="I42" s="3"/>
      <c r="J42" s="3"/>
      <c r="K42" s="1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2:47" ht="15.75" x14ac:dyDescent="0.25">
      <c r="B43" s="57">
        <v>35</v>
      </c>
      <c r="C43" s="3"/>
      <c r="D43" s="3"/>
      <c r="E43" s="3"/>
      <c r="F43" s="3"/>
      <c r="G43" s="3"/>
      <c r="H43" s="3"/>
      <c r="I43" s="3"/>
      <c r="J43" s="3"/>
      <c r="K43" s="1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2:47" ht="15.75" x14ac:dyDescent="0.25">
      <c r="B44" s="57">
        <v>36</v>
      </c>
      <c r="C44" s="3"/>
      <c r="D44" s="3"/>
      <c r="E44" s="3"/>
      <c r="F44" s="3"/>
      <c r="G44" s="3"/>
      <c r="H44" s="3"/>
      <c r="I44" s="3"/>
      <c r="J44" s="3"/>
      <c r="K44" s="1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2:47" ht="15.75" x14ac:dyDescent="0.25">
      <c r="B45" s="57">
        <v>37</v>
      </c>
      <c r="C45" s="3"/>
      <c r="D45" s="3"/>
      <c r="E45" s="3"/>
      <c r="F45" s="3"/>
      <c r="G45" s="3"/>
      <c r="H45" s="3"/>
      <c r="I45" s="3"/>
      <c r="J45" s="3"/>
      <c r="K45" s="1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2:47" ht="15.75" x14ac:dyDescent="0.25">
      <c r="B46" s="57">
        <v>38</v>
      </c>
      <c r="C46" s="3"/>
      <c r="D46" s="3"/>
      <c r="E46" s="3"/>
      <c r="F46" s="3"/>
      <c r="G46" s="3"/>
      <c r="H46" s="3"/>
      <c r="I46" s="3"/>
      <c r="J46" s="3"/>
      <c r="K46" s="1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2:47" ht="15.75" x14ac:dyDescent="0.25">
      <c r="B47" s="57">
        <v>39</v>
      </c>
      <c r="C47" s="3"/>
      <c r="D47" s="3"/>
      <c r="E47" s="3"/>
      <c r="F47" s="3"/>
      <c r="G47" s="3"/>
      <c r="H47" s="3"/>
      <c r="I47" s="3"/>
      <c r="J47" s="3"/>
      <c r="K47" s="1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2:47" ht="15.75" x14ac:dyDescent="0.25">
      <c r="B48" s="57">
        <v>40</v>
      </c>
      <c r="C48" s="3"/>
      <c r="D48" s="3"/>
      <c r="E48" s="3"/>
      <c r="F48" s="3"/>
      <c r="G48" s="3"/>
      <c r="H48" s="3"/>
      <c r="I48" s="3"/>
      <c r="J48" s="3"/>
      <c r="K48" s="1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2:47" ht="15.75" x14ac:dyDescent="0.25">
      <c r="B49" s="57">
        <v>41</v>
      </c>
      <c r="C49" s="3"/>
      <c r="D49" s="3"/>
      <c r="E49" s="3"/>
      <c r="F49" s="3"/>
      <c r="G49" s="3"/>
      <c r="H49" s="3"/>
      <c r="I49" s="3"/>
      <c r="J49" s="3"/>
      <c r="K49" s="1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2:47" ht="15.75" x14ac:dyDescent="0.25">
      <c r="B50" s="57">
        <v>42</v>
      </c>
      <c r="C50" s="3"/>
      <c r="D50" s="3"/>
      <c r="E50" s="3"/>
      <c r="F50" s="3"/>
      <c r="G50" s="3"/>
      <c r="H50" s="3"/>
      <c r="I50" s="3"/>
      <c r="J50" s="3"/>
      <c r="K50" s="1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2:47" ht="15.75" x14ac:dyDescent="0.25">
      <c r="B51" s="57">
        <v>43</v>
      </c>
      <c r="C51" s="3"/>
      <c r="D51" s="3"/>
      <c r="E51" s="3"/>
      <c r="F51" s="3"/>
      <c r="G51" s="3"/>
      <c r="H51" s="3"/>
      <c r="I51" s="3"/>
      <c r="J51" s="3"/>
      <c r="K51" s="1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2:47" ht="15.75" x14ac:dyDescent="0.25">
      <c r="B52" s="57">
        <v>44</v>
      </c>
      <c r="C52" s="3"/>
      <c r="D52" s="3"/>
      <c r="E52" s="3"/>
      <c r="F52" s="3"/>
      <c r="G52" s="3"/>
      <c r="H52" s="3"/>
      <c r="I52" s="3"/>
      <c r="J52" s="3"/>
      <c r="K52" s="1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2:47" ht="15.75" x14ac:dyDescent="0.25">
      <c r="B53" s="57">
        <v>45</v>
      </c>
      <c r="C53" s="3"/>
      <c r="D53" s="3"/>
      <c r="E53" s="3"/>
      <c r="F53" s="3"/>
      <c r="G53" s="3"/>
      <c r="H53" s="3"/>
      <c r="I53" s="3"/>
      <c r="J53" s="3"/>
      <c r="K53" s="17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2:47" ht="15.75" x14ac:dyDescent="0.25">
      <c r="B54" s="57">
        <v>46</v>
      </c>
      <c r="C54" s="3"/>
      <c r="D54" s="3"/>
      <c r="E54" s="3"/>
      <c r="F54" s="3"/>
      <c r="G54" s="3"/>
      <c r="H54" s="3"/>
      <c r="I54" s="3"/>
      <c r="J54" s="3"/>
      <c r="K54" s="17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2:47" ht="15.75" x14ac:dyDescent="0.25">
      <c r="B55" s="57">
        <v>47</v>
      </c>
      <c r="C55" s="3"/>
      <c r="D55" s="3"/>
      <c r="E55" s="3"/>
      <c r="F55" s="3"/>
      <c r="G55" s="3"/>
      <c r="H55" s="3"/>
      <c r="I55" s="3"/>
      <c r="J55" s="3"/>
      <c r="K55" s="1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2:47" ht="15.75" x14ac:dyDescent="0.25">
      <c r="B56" s="57">
        <v>48</v>
      </c>
      <c r="C56" s="3"/>
      <c r="D56" s="3"/>
      <c r="E56" s="3"/>
      <c r="F56" s="3"/>
      <c r="G56" s="3"/>
      <c r="H56" s="3"/>
      <c r="I56" s="3"/>
      <c r="J56" s="3"/>
      <c r="K56" s="1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2:47" ht="15.75" x14ac:dyDescent="0.25">
      <c r="B57" s="57">
        <v>49</v>
      </c>
      <c r="C57" s="3"/>
      <c r="D57" s="3"/>
      <c r="E57" s="3"/>
      <c r="F57" s="3"/>
      <c r="G57" s="3"/>
      <c r="H57" s="3"/>
      <c r="I57" s="3"/>
      <c r="J57" s="3"/>
      <c r="K57" s="1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2:47" ht="15.75" x14ac:dyDescent="0.25">
      <c r="B58" s="57">
        <v>50</v>
      </c>
      <c r="C58" s="3"/>
      <c r="D58" s="3"/>
      <c r="E58" s="3"/>
      <c r="F58" s="3"/>
      <c r="G58" s="3"/>
      <c r="H58" s="3"/>
      <c r="I58" s="3"/>
      <c r="J58" s="3"/>
      <c r="K58" s="1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2:47" ht="15.75" x14ac:dyDescent="0.25">
      <c r="B59" s="57">
        <v>51</v>
      </c>
      <c r="C59" s="3"/>
      <c r="D59" s="3"/>
      <c r="E59" s="3"/>
      <c r="F59" s="3"/>
      <c r="G59" s="3"/>
      <c r="H59" s="3"/>
      <c r="I59" s="3"/>
      <c r="J59" s="3"/>
      <c r="K59" s="1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2:47" ht="15.75" x14ac:dyDescent="0.25">
      <c r="B60" s="57">
        <v>52</v>
      </c>
      <c r="C60" s="3"/>
      <c r="D60" s="3"/>
      <c r="E60" s="3"/>
      <c r="F60" s="3"/>
      <c r="G60" s="3"/>
      <c r="H60" s="3"/>
      <c r="I60" s="3"/>
      <c r="J60" s="3"/>
      <c r="K60" s="1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2:47" ht="15.75" x14ac:dyDescent="0.25">
      <c r="B61" s="57">
        <v>53</v>
      </c>
      <c r="C61" s="3"/>
      <c r="D61" s="3"/>
      <c r="E61" s="3"/>
      <c r="F61" s="3"/>
      <c r="G61" s="3"/>
      <c r="H61" s="3"/>
      <c r="I61" s="3"/>
      <c r="J61" s="3"/>
      <c r="K61" s="1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2:47" ht="15.75" x14ac:dyDescent="0.25">
      <c r="B62" s="57">
        <v>54</v>
      </c>
      <c r="C62" s="3"/>
      <c r="D62" s="3"/>
      <c r="E62" s="3"/>
      <c r="F62" s="3"/>
      <c r="G62" s="3"/>
      <c r="H62" s="3"/>
      <c r="I62" s="3"/>
      <c r="J62" s="3"/>
      <c r="K62" s="1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2:47" ht="15.75" x14ac:dyDescent="0.25">
      <c r="B63" s="57">
        <v>55</v>
      </c>
      <c r="C63" s="3"/>
      <c r="D63" s="3"/>
      <c r="E63" s="3"/>
      <c r="F63" s="3"/>
      <c r="G63" s="3"/>
      <c r="H63" s="3"/>
      <c r="I63" s="3"/>
      <c r="J63" s="3"/>
      <c r="K63" s="1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2:47" ht="15.75" x14ac:dyDescent="0.25">
      <c r="B64" s="57">
        <v>56</v>
      </c>
      <c r="C64" s="3"/>
      <c r="D64" s="3"/>
      <c r="E64" s="3"/>
      <c r="F64" s="3"/>
      <c r="G64" s="3"/>
      <c r="H64" s="3"/>
      <c r="I64" s="3"/>
      <c r="J64" s="3"/>
      <c r="K64" s="1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2:47" ht="15.75" x14ac:dyDescent="0.25">
      <c r="B65" s="57">
        <v>57</v>
      </c>
      <c r="C65" s="3"/>
      <c r="D65" s="3"/>
      <c r="E65" s="3"/>
      <c r="F65" s="3"/>
      <c r="G65" s="3"/>
      <c r="H65" s="3"/>
      <c r="I65" s="3"/>
      <c r="J65" s="3"/>
      <c r="K65" s="1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2:47" ht="15.75" x14ac:dyDescent="0.25">
      <c r="B66" s="57">
        <v>58</v>
      </c>
      <c r="C66" s="3"/>
      <c r="D66" s="3"/>
      <c r="E66" s="3"/>
      <c r="F66" s="3"/>
      <c r="G66" s="3"/>
      <c r="H66" s="3"/>
      <c r="I66" s="3"/>
      <c r="J66" s="3"/>
      <c r="K66" s="1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2:47" ht="15.75" x14ac:dyDescent="0.25">
      <c r="B67" s="57">
        <v>59</v>
      </c>
      <c r="C67" s="3"/>
      <c r="D67" s="3"/>
      <c r="E67" s="3"/>
      <c r="F67" s="3"/>
      <c r="G67" s="3"/>
      <c r="H67" s="3"/>
      <c r="I67" s="3"/>
      <c r="J67" s="3"/>
      <c r="K67" s="1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2:47" ht="15.75" x14ac:dyDescent="0.25">
      <c r="B68" s="57">
        <v>60</v>
      </c>
      <c r="C68" s="3"/>
      <c r="D68" s="3"/>
      <c r="E68" s="3"/>
      <c r="F68" s="3"/>
      <c r="G68" s="3"/>
      <c r="H68" s="3"/>
      <c r="I68" s="3"/>
      <c r="J68" s="3"/>
      <c r="K68" s="17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2:47" ht="15.75" x14ac:dyDescent="0.25">
      <c r="B69" s="57">
        <v>61</v>
      </c>
      <c r="C69" s="3"/>
      <c r="D69" s="3"/>
      <c r="E69" s="3"/>
      <c r="F69" s="3"/>
      <c r="G69" s="3"/>
      <c r="H69" s="3"/>
      <c r="I69" s="3"/>
      <c r="J69" s="3"/>
      <c r="K69" s="1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2:47" ht="15.75" x14ac:dyDescent="0.25">
      <c r="B70" s="57">
        <v>62</v>
      </c>
      <c r="C70" s="3"/>
      <c r="D70" s="3"/>
      <c r="E70" s="3"/>
      <c r="F70" s="3"/>
      <c r="G70" s="3"/>
      <c r="H70" s="3"/>
      <c r="I70" s="3"/>
      <c r="J70" s="3"/>
      <c r="K70" s="1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2:47" ht="15.75" x14ac:dyDescent="0.25">
      <c r="B71" s="57">
        <v>63</v>
      </c>
      <c r="C71" s="3"/>
      <c r="D71" s="3"/>
      <c r="E71" s="3"/>
      <c r="F71" s="3"/>
      <c r="G71" s="3"/>
      <c r="H71" s="3"/>
      <c r="I71" s="3"/>
      <c r="J71" s="3"/>
      <c r="K71" s="1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2:47" ht="15.75" x14ac:dyDescent="0.25">
      <c r="B72" s="57">
        <v>64</v>
      </c>
      <c r="C72" s="3"/>
      <c r="D72" s="3"/>
      <c r="E72" s="3"/>
      <c r="F72" s="3"/>
      <c r="G72" s="3"/>
      <c r="H72" s="3"/>
      <c r="I72" s="3"/>
      <c r="J72" s="3"/>
      <c r="K72" s="17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2:47" ht="15.75" x14ac:dyDescent="0.25">
      <c r="B73" s="57">
        <v>65</v>
      </c>
      <c r="C73" s="3"/>
      <c r="D73" s="3"/>
      <c r="E73" s="3"/>
      <c r="F73" s="3"/>
      <c r="G73" s="3"/>
      <c r="H73" s="3"/>
      <c r="I73" s="3"/>
      <c r="J73" s="3"/>
      <c r="K73" s="17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2:47" ht="15.75" x14ac:dyDescent="0.25">
      <c r="B74" s="57">
        <v>66</v>
      </c>
      <c r="C74" s="3"/>
      <c r="D74" s="3"/>
      <c r="E74" s="3"/>
      <c r="F74" s="3"/>
      <c r="G74" s="3"/>
      <c r="H74" s="3"/>
      <c r="I74" s="3"/>
      <c r="J74" s="3"/>
      <c r="K74" s="17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2:47" ht="15.75" x14ac:dyDescent="0.25">
      <c r="B75" s="57">
        <v>67</v>
      </c>
      <c r="C75" s="3"/>
      <c r="D75" s="3"/>
      <c r="E75" s="3"/>
      <c r="F75" s="3"/>
      <c r="G75" s="3"/>
      <c r="H75" s="3"/>
      <c r="I75" s="3"/>
      <c r="J75" s="3"/>
      <c r="K75" s="1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2:47" ht="15.75" x14ac:dyDescent="0.25">
      <c r="B76" s="57">
        <v>68</v>
      </c>
      <c r="C76" s="3"/>
      <c r="D76" s="3"/>
      <c r="E76" s="3"/>
      <c r="F76" s="3"/>
      <c r="G76" s="3"/>
      <c r="H76" s="3"/>
      <c r="I76" s="3"/>
      <c r="J76" s="3"/>
      <c r="K76" s="1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2:47" ht="15.75" x14ac:dyDescent="0.25">
      <c r="B77" s="57">
        <v>69</v>
      </c>
      <c r="C77" s="3"/>
      <c r="D77" s="3"/>
      <c r="E77" s="3"/>
      <c r="F77" s="3"/>
      <c r="G77" s="3"/>
      <c r="H77" s="3"/>
      <c r="I77" s="3"/>
      <c r="J77" s="3"/>
      <c r="K77" s="1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2:47" ht="15.75" x14ac:dyDescent="0.25">
      <c r="B78" s="57">
        <v>70</v>
      </c>
      <c r="C78" s="3"/>
      <c r="D78" s="3"/>
      <c r="E78" s="3"/>
      <c r="F78" s="3"/>
      <c r="G78" s="3"/>
      <c r="H78" s="3"/>
      <c r="I78" s="3"/>
      <c r="J78" s="3"/>
      <c r="K78" s="17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2:47" ht="15.75" x14ac:dyDescent="0.25">
      <c r="B79" s="57">
        <v>71</v>
      </c>
      <c r="C79" s="3"/>
      <c r="D79" s="3"/>
      <c r="E79" s="3"/>
      <c r="F79" s="3"/>
      <c r="G79" s="3"/>
      <c r="H79" s="3"/>
      <c r="I79" s="3"/>
      <c r="J79" s="3"/>
      <c r="K79" s="17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2:47" ht="15.75" x14ac:dyDescent="0.25">
      <c r="B80" s="57">
        <v>72</v>
      </c>
      <c r="C80" s="3"/>
      <c r="D80" s="3"/>
      <c r="E80" s="3"/>
      <c r="F80" s="3"/>
      <c r="G80" s="3"/>
      <c r="H80" s="3"/>
      <c r="I80" s="3"/>
      <c r="J80" s="3"/>
      <c r="K80" s="17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2:47" ht="15.75" x14ac:dyDescent="0.25">
      <c r="B81" s="57">
        <v>73</v>
      </c>
      <c r="C81" s="3"/>
      <c r="D81" s="3"/>
      <c r="E81" s="3"/>
      <c r="F81" s="3"/>
      <c r="G81" s="3"/>
      <c r="H81" s="3"/>
      <c r="I81" s="3"/>
      <c r="J81" s="3"/>
      <c r="K81" s="1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2:47" ht="15.75" x14ac:dyDescent="0.25">
      <c r="B82" s="57">
        <v>74</v>
      </c>
      <c r="C82" s="3"/>
      <c r="D82" s="3"/>
      <c r="E82" s="3"/>
      <c r="F82" s="3"/>
      <c r="G82" s="3"/>
      <c r="H82" s="3"/>
      <c r="I82" s="3"/>
      <c r="J82" s="3"/>
      <c r="K82" s="1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2:47" ht="15.75" x14ac:dyDescent="0.25">
      <c r="B83" s="57">
        <v>75</v>
      </c>
      <c r="C83" s="3"/>
      <c r="D83" s="3"/>
      <c r="E83" s="3"/>
      <c r="F83" s="3"/>
      <c r="G83" s="3"/>
      <c r="H83" s="3"/>
      <c r="I83" s="3"/>
      <c r="J83" s="3"/>
      <c r="K83" s="1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2:47" ht="15.75" x14ac:dyDescent="0.25">
      <c r="B84" s="57">
        <v>76</v>
      </c>
      <c r="C84" s="3"/>
      <c r="D84" s="3"/>
      <c r="E84" s="3"/>
      <c r="F84" s="3"/>
      <c r="G84" s="3"/>
      <c r="H84" s="3"/>
      <c r="I84" s="3"/>
      <c r="J84" s="3"/>
      <c r="K84" s="1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2:47" ht="15.75" x14ac:dyDescent="0.25">
      <c r="B85" s="57">
        <v>77</v>
      </c>
      <c r="C85" s="3"/>
      <c r="D85" s="3"/>
      <c r="E85" s="3"/>
      <c r="F85" s="3"/>
      <c r="G85" s="3"/>
      <c r="H85" s="3"/>
      <c r="I85" s="3"/>
      <c r="J85" s="3"/>
      <c r="K85" s="1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2:47" ht="15.75" x14ac:dyDescent="0.25">
      <c r="B86" s="57">
        <v>78</v>
      </c>
      <c r="C86" s="3"/>
      <c r="D86" s="3"/>
      <c r="E86" s="3"/>
      <c r="F86" s="3"/>
      <c r="G86" s="3"/>
      <c r="H86" s="3"/>
      <c r="I86" s="3"/>
      <c r="J86" s="3"/>
      <c r="K86" s="17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2:47" ht="15.75" x14ac:dyDescent="0.25">
      <c r="B87" s="57">
        <v>79</v>
      </c>
      <c r="C87" s="3"/>
      <c r="D87" s="3"/>
      <c r="E87" s="3"/>
      <c r="F87" s="3"/>
      <c r="G87" s="3"/>
      <c r="H87" s="3"/>
      <c r="I87" s="3"/>
      <c r="J87" s="3"/>
      <c r="K87" s="1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2:47" ht="15.75" x14ac:dyDescent="0.25">
      <c r="B88" s="57">
        <v>80</v>
      </c>
      <c r="C88" s="3"/>
      <c r="D88" s="3"/>
      <c r="E88" s="3"/>
      <c r="F88" s="3"/>
      <c r="G88" s="3"/>
      <c r="H88" s="3"/>
      <c r="I88" s="3"/>
      <c r="J88" s="3"/>
      <c r="K88" s="1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2:47" ht="15.75" x14ac:dyDescent="0.25">
      <c r="B89" s="57">
        <v>81</v>
      </c>
      <c r="C89" s="3"/>
      <c r="D89" s="3"/>
      <c r="E89" s="3"/>
      <c r="F89" s="3"/>
      <c r="G89" s="3"/>
      <c r="H89" s="3"/>
      <c r="I89" s="3"/>
      <c r="J89" s="3"/>
      <c r="K89" s="1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2:47" ht="15.75" x14ac:dyDescent="0.25">
      <c r="B90" s="57">
        <v>82</v>
      </c>
      <c r="C90" s="3"/>
      <c r="D90" s="3"/>
      <c r="E90" s="3"/>
      <c r="F90" s="3"/>
      <c r="G90" s="3"/>
      <c r="H90" s="3"/>
      <c r="I90" s="3"/>
      <c r="J90" s="3"/>
      <c r="K90" s="1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2:47" ht="15.75" x14ac:dyDescent="0.25">
      <c r="B91" s="57">
        <v>83</v>
      </c>
      <c r="C91" s="3"/>
      <c r="D91" s="3"/>
      <c r="E91" s="3"/>
      <c r="F91" s="3"/>
      <c r="G91" s="3"/>
      <c r="H91" s="3"/>
      <c r="I91" s="3"/>
      <c r="J91" s="3"/>
      <c r="K91" s="1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2:47" ht="15.75" x14ac:dyDescent="0.25">
      <c r="B92" s="57">
        <v>84</v>
      </c>
      <c r="C92" s="3"/>
      <c r="D92" s="3"/>
      <c r="E92" s="3"/>
      <c r="F92" s="3"/>
      <c r="G92" s="3"/>
      <c r="H92" s="3"/>
      <c r="I92" s="3"/>
      <c r="J92" s="3"/>
      <c r="K92" s="1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2:47" ht="15.75" x14ac:dyDescent="0.25">
      <c r="B93" s="57">
        <v>85</v>
      </c>
      <c r="C93" s="3"/>
      <c r="D93" s="3"/>
      <c r="E93" s="3"/>
      <c r="F93" s="3"/>
      <c r="G93" s="3"/>
      <c r="H93" s="3"/>
      <c r="I93" s="3"/>
      <c r="J93" s="3"/>
      <c r="K93" s="1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2:47" ht="15.75" x14ac:dyDescent="0.25">
      <c r="B94" s="57">
        <v>86</v>
      </c>
      <c r="C94" s="3"/>
      <c r="D94" s="3"/>
      <c r="E94" s="3"/>
      <c r="F94" s="3"/>
      <c r="G94" s="3"/>
      <c r="H94" s="3"/>
      <c r="I94" s="3"/>
      <c r="J94" s="3"/>
      <c r="K94" s="1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2:47" ht="15.75" x14ac:dyDescent="0.25">
      <c r="B95" s="57">
        <v>87</v>
      </c>
      <c r="C95" s="3"/>
      <c r="D95" s="3"/>
      <c r="E95" s="3"/>
      <c r="F95" s="3"/>
      <c r="G95" s="3"/>
      <c r="H95" s="3"/>
      <c r="I95" s="3"/>
      <c r="J95" s="3"/>
      <c r="K95" s="1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2:47" ht="15.75" x14ac:dyDescent="0.25">
      <c r="B96" s="57">
        <v>88</v>
      </c>
      <c r="C96" s="3"/>
      <c r="D96" s="3"/>
      <c r="E96" s="3"/>
      <c r="F96" s="3"/>
      <c r="G96" s="3"/>
      <c r="H96" s="3"/>
      <c r="I96" s="3"/>
      <c r="J96" s="3"/>
      <c r="K96" s="1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2:47" ht="15.75" x14ac:dyDescent="0.25">
      <c r="B97" s="57">
        <v>89</v>
      </c>
      <c r="C97" s="3"/>
      <c r="D97" s="3"/>
      <c r="E97" s="3"/>
      <c r="F97" s="3"/>
      <c r="G97" s="3"/>
      <c r="H97" s="3"/>
      <c r="I97" s="3"/>
      <c r="J97" s="3"/>
      <c r="K97" s="1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2:47" ht="15.75" x14ac:dyDescent="0.25">
      <c r="B98" s="57">
        <v>90</v>
      </c>
      <c r="C98" s="3"/>
      <c r="D98" s="3"/>
      <c r="E98" s="3"/>
      <c r="F98" s="3"/>
      <c r="G98" s="3"/>
      <c r="H98" s="3"/>
      <c r="I98" s="3"/>
      <c r="J98" s="3"/>
      <c r="K98" s="1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2:47" ht="15.75" x14ac:dyDescent="0.25">
      <c r="B99" s="57">
        <v>91</v>
      </c>
      <c r="C99" s="3"/>
      <c r="D99" s="3"/>
      <c r="E99" s="3"/>
      <c r="F99" s="3"/>
      <c r="G99" s="3"/>
      <c r="H99" s="3"/>
      <c r="I99" s="3"/>
      <c r="J99" s="3"/>
      <c r="K99" s="1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2:47" ht="15.75" x14ac:dyDescent="0.25">
      <c r="B100" s="57">
        <v>92</v>
      </c>
      <c r="C100" s="3"/>
      <c r="D100" s="3"/>
      <c r="E100" s="3"/>
      <c r="F100" s="3"/>
      <c r="G100" s="3"/>
      <c r="H100" s="3"/>
      <c r="I100" s="3"/>
      <c r="J100" s="3"/>
      <c r="K100" s="1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2:47" ht="15.75" x14ac:dyDescent="0.25">
      <c r="B101" s="57">
        <v>93</v>
      </c>
      <c r="C101" s="3"/>
      <c r="D101" s="3"/>
      <c r="E101" s="3"/>
      <c r="F101" s="3"/>
      <c r="G101" s="3"/>
      <c r="H101" s="3"/>
      <c r="I101" s="3"/>
      <c r="J101" s="3"/>
      <c r="K101" s="1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2:47" ht="15.75" x14ac:dyDescent="0.25">
      <c r="B102" s="57">
        <v>94</v>
      </c>
      <c r="C102" s="3"/>
      <c r="D102" s="3"/>
      <c r="E102" s="3"/>
      <c r="F102" s="3"/>
      <c r="G102" s="3"/>
      <c r="H102" s="3"/>
      <c r="I102" s="3"/>
      <c r="J102" s="3"/>
      <c r="K102" s="1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2:47" ht="15.75" x14ac:dyDescent="0.25">
      <c r="B103" s="57">
        <v>95</v>
      </c>
      <c r="C103" s="3"/>
      <c r="D103" s="3"/>
      <c r="E103" s="3"/>
      <c r="F103" s="3"/>
      <c r="G103" s="3"/>
      <c r="H103" s="3"/>
      <c r="I103" s="3"/>
      <c r="J103" s="3"/>
      <c r="K103" s="1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2:47" ht="15.75" x14ac:dyDescent="0.25">
      <c r="B104" s="57">
        <v>96</v>
      </c>
      <c r="C104" s="3"/>
      <c r="D104" s="3"/>
      <c r="E104" s="3"/>
      <c r="F104" s="3"/>
      <c r="G104" s="3"/>
      <c r="H104" s="3"/>
      <c r="I104" s="3"/>
      <c r="J104" s="3"/>
      <c r="K104" s="1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2:47" ht="15.75" x14ac:dyDescent="0.25">
      <c r="B105" s="57">
        <v>97</v>
      </c>
      <c r="C105" s="3"/>
      <c r="D105" s="3"/>
      <c r="E105" s="3"/>
      <c r="F105" s="3"/>
      <c r="G105" s="3"/>
      <c r="H105" s="3"/>
      <c r="I105" s="3"/>
      <c r="J105" s="3"/>
      <c r="K105" s="1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2:47" ht="15.75" x14ac:dyDescent="0.25">
      <c r="B106" s="57">
        <v>98</v>
      </c>
      <c r="C106" s="3"/>
      <c r="D106" s="3"/>
      <c r="E106" s="3"/>
      <c r="F106" s="3"/>
      <c r="G106" s="3"/>
      <c r="H106" s="3"/>
      <c r="I106" s="3"/>
      <c r="J106" s="3"/>
      <c r="K106" s="1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2:47" ht="15.75" x14ac:dyDescent="0.25">
      <c r="B107" s="57">
        <v>99</v>
      </c>
      <c r="C107" s="3"/>
      <c r="D107" s="3"/>
      <c r="E107" s="3"/>
      <c r="F107" s="3"/>
      <c r="G107" s="3"/>
      <c r="H107" s="3"/>
      <c r="I107" s="3"/>
      <c r="J107" s="3"/>
      <c r="K107" s="1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2:47" ht="15.75" x14ac:dyDescent="0.25">
      <c r="B108" s="57">
        <v>100</v>
      </c>
      <c r="C108" s="3"/>
      <c r="D108" s="3"/>
      <c r="E108" s="3"/>
      <c r="F108" s="3"/>
      <c r="G108" s="3"/>
      <c r="H108" s="3"/>
      <c r="I108" s="3"/>
      <c r="J108" s="3"/>
      <c r="K108" s="1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2:47" ht="15.75" x14ac:dyDescent="0.25">
      <c r="B109" s="57">
        <v>101</v>
      </c>
      <c r="C109" s="3"/>
      <c r="D109" s="3"/>
      <c r="E109" s="3"/>
      <c r="F109" s="3"/>
      <c r="G109" s="3"/>
      <c r="H109" s="3"/>
      <c r="I109" s="3"/>
      <c r="J109" s="3"/>
      <c r="K109" s="17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2:47" ht="15.75" x14ac:dyDescent="0.25">
      <c r="B110" s="57">
        <v>102</v>
      </c>
      <c r="C110" s="3"/>
      <c r="D110" s="3"/>
      <c r="E110" s="3"/>
      <c r="F110" s="3"/>
      <c r="G110" s="3"/>
      <c r="H110" s="3"/>
      <c r="I110" s="3"/>
      <c r="J110" s="3"/>
      <c r="K110" s="17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2:47" ht="15.75" x14ac:dyDescent="0.25">
      <c r="B111" s="57">
        <v>103</v>
      </c>
      <c r="C111" s="3"/>
      <c r="D111" s="3"/>
      <c r="E111" s="3"/>
      <c r="F111" s="3"/>
      <c r="G111" s="3"/>
      <c r="H111" s="3"/>
      <c r="I111" s="3"/>
      <c r="J111" s="3"/>
      <c r="K111" s="17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2:47" ht="15.75" x14ac:dyDescent="0.25">
      <c r="B112" s="57">
        <v>104</v>
      </c>
      <c r="C112" s="3"/>
      <c r="D112" s="3"/>
      <c r="E112" s="3"/>
      <c r="F112" s="3"/>
      <c r="G112" s="3"/>
      <c r="H112" s="3"/>
      <c r="I112" s="3"/>
      <c r="J112" s="3"/>
      <c r="K112" s="17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2:47" ht="15.75" x14ac:dyDescent="0.25">
      <c r="B113" s="57">
        <v>105</v>
      </c>
      <c r="C113" s="3"/>
      <c r="D113" s="3"/>
      <c r="E113" s="3"/>
      <c r="F113" s="3"/>
      <c r="G113" s="3"/>
      <c r="H113" s="3"/>
      <c r="I113" s="3"/>
      <c r="J113" s="3"/>
      <c r="K113" s="17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2:47" ht="15.75" x14ac:dyDescent="0.25">
      <c r="B114" s="57">
        <v>106</v>
      </c>
      <c r="C114" s="3"/>
      <c r="D114" s="3"/>
      <c r="E114" s="3"/>
      <c r="F114" s="3"/>
      <c r="G114" s="3"/>
      <c r="H114" s="3"/>
      <c r="I114" s="3"/>
      <c r="J114" s="3"/>
      <c r="K114" s="17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2:47" ht="15.75" x14ac:dyDescent="0.25">
      <c r="B115" s="57">
        <v>107</v>
      </c>
      <c r="C115" s="3"/>
      <c r="D115" s="3"/>
      <c r="E115" s="3"/>
      <c r="F115" s="3"/>
      <c r="G115" s="3"/>
      <c r="H115" s="3"/>
      <c r="I115" s="3"/>
      <c r="J115" s="3"/>
      <c r="K115" s="1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2:47" ht="15.75" x14ac:dyDescent="0.25">
      <c r="B116" s="57">
        <v>108</v>
      </c>
      <c r="C116" s="3"/>
      <c r="D116" s="3"/>
      <c r="E116" s="3"/>
      <c r="F116" s="3"/>
      <c r="G116" s="3"/>
      <c r="H116" s="3"/>
      <c r="I116" s="3"/>
      <c r="J116" s="3"/>
      <c r="K116" s="1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2:47" ht="15.75" x14ac:dyDescent="0.25">
      <c r="B117" s="57">
        <v>109</v>
      </c>
      <c r="C117" s="3"/>
      <c r="D117" s="3"/>
      <c r="E117" s="3"/>
      <c r="F117" s="3"/>
      <c r="G117" s="3"/>
      <c r="H117" s="3"/>
      <c r="I117" s="3"/>
      <c r="J117" s="3"/>
      <c r="K117" s="1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2:47" ht="15.75" x14ac:dyDescent="0.25">
      <c r="B118" s="57">
        <v>110</v>
      </c>
      <c r="C118" s="3"/>
      <c r="D118" s="3"/>
      <c r="E118" s="3"/>
      <c r="F118" s="3"/>
      <c r="G118" s="3"/>
      <c r="H118" s="3"/>
      <c r="I118" s="3"/>
      <c r="J118" s="3"/>
      <c r="K118" s="1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2:47" ht="15.75" x14ac:dyDescent="0.25">
      <c r="B119" s="57">
        <v>111</v>
      </c>
      <c r="C119" s="3"/>
      <c r="D119" s="3"/>
      <c r="E119" s="3"/>
      <c r="F119" s="3"/>
      <c r="G119" s="3"/>
      <c r="H119" s="3"/>
      <c r="I119" s="3"/>
      <c r="J119" s="3"/>
      <c r="K119" s="1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2:47" ht="15.75" x14ac:dyDescent="0.25">
      <c r="B120" s="57">
        <v>112</v>
      </c>
      <c r="C120" s="3"/>
      <c r="D120" s="3"/>
      <c r="E120" s="3"/>
      <c r="F120" s="3"/>
      <c r="G120" s="3"/>
      <c r="H120" s="3"/>
      <c r="I120" s="3"/>
      <c r="J120" s="3"/>
      <c r="K120" s="17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2:47" ht="15.75" x14ac:dyDescent="0.25">
      <c r="B121" s="57">
        <v>113</v>
      </c>
      <c r="C121" s="3"/>
      <c r="D121" s="3"/>
      <c r="E121" s="3"/>
      <c r="F121" s="3"/>
      <c r="G121" s="3"/>
      <c r="H121" s="3"/>
      <c r="I121" s="3"/>
      <c r="J121" s="3"/>
      <c r="K121" s="17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2:47" ht="15.75" x14ac:dyDescent="0.25">
      <c r="B122" s="57">
        <v>114</v>
      </c>
      <c r="C122" s="3"/>
      <c r="D122" s="3"/>
      <c r="E122" s="3"/>
      <c r="F122" s="3"/>
      <c r="G122" s="3"/>
      <c r="H122" s="3"/>
      <c r="I122" s="3"/>
      <c r="J122" s="3"/>
      <c r="K122" s="17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2:47" ht="15.75" x14ac:dyDescent="0.25">
      <c r="B123" s="57">
        <v>115</v>
      </c>
      <c r="C123" s="3"/>
      <c r="D123" s="3"/>
      <c r="E123" s="3"/>
      <c r="F123" s="3"/>
      <c r="G123" s="3"/>
      <c r="H123" s="3"/>
      <c r="I123" s="3"/>
      <c r="J123" s="3"/>
      <c r="K123" s="17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2:47" ht="15.75" x14ac:dyDescent="0.25">
      <c r="B124" s="57">
        <v>116</v>
      </c>
      <c r="C124" s="3"/>
      <c r="D124" s="3"/>
      <c r="E124" s="3"/>
      <c r="F124" s="3"/>
      <c r="G124" s="3"/>
      <c r="H124" s="3"/>
      <c r="I124" s="3"/>
      <c r="J124" s="3"/>
      <c r="K124" s="17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2:47" ht="15.75" x14ac:dyDescent="0.25">
      <c r="B125" s="57">
        <v>117</v>
      </c>
      <c r="C125" s="3"/>
      <c r="D125" s="3"/>
      <c r="E125" s="3"/>
      <c r="F125" s="3"/>
      <c r="G125" s="3"/>
      <c r="H125" s="3"/>
      <c r="I125" s="3"/>
      <c r="J125" s="3"/>
      <c r="K125" s="17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2:47" ht="15.75" x14ac:dyDescent="0.25">
      <c r="B126" s="57">
        <v>118</v>
      </c>
      <c r="C126" s="3"/>
      <c r="D126" s="3"/>
      <c r="E126" s="3"/>
      <c r="F126" s="3"/>
      <c r="G126" s="3"/>
      <c r="H126" s="3"/>
      <c r="I126" s="3"/>
      <c r="J126" s="3"/>
      <c r="K126" s="17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2:47" ht="15.75" x14ac:dyDescent="0.25">
      <c r="B127" s="57">
        <v>119</v>
      </c>
      <c r="C127" s="3"/>
      <c r="D127" s="3"/>
      <c r="E127" s="3"/>
      <c r="F127" s="3"/>
      <c r="G127" s="3"/>
      <c r="H127" s="3"/>
      <c r="I127" s="3"/>
      <c r="J127" s="3"/>
      <c r="K127" s="17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2:47" ht="15.75" x14ac:dyDescent="0.25">
      <c r="B128" s="57">
        <v>120</v>
      </c>
      <c r="C128" s="3"/>
      <c r="D128" s="3"/>
      <c r="E128" s="3"/>
      <c r="F128" s="3"/>
      <c r="G128" s="3"/>
      <c r="H128" s="3"/>
      <c r="I128" s="3"/>
      <c r="J128" s="3"/>
      <c r="K128" s="17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2:47" ht="15.75" x14ac:dyDescent="0.25">
      <c r="B129" s="57">
        <v>121</v>
      </c>
      <c r="C129" s="3"/>
      <c r="D129" s="3"/>
      <c r="E129" s="3"/>
      <c r="F129" s="3"/>
      <c r="G129" s="3"/>
      <c r="H129" s="3"/>
      <c r="I129" s="3"/>
      <c r="J129" s="3"/>
      <c r="K129" s="1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2:47" ht="15.75" x14ac:dyDescent="0.25">
      <c r="B130" s="57">
        <v>122</v>
      </c>
      <c r="C130" s="3"/>
      <c r="D130" s="3"/>
      <c r="E130" s="3"/>
      <c r="F130" s="3"/>
      <c r="G130" s="3"/>
      <c r="H130" s="3"/>
      <c r="I130" s="3"/>
      <c r="J130" s="3"/>
      <c r="K130" s="17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2:47" ht="15.75" x14ac:dyDescent="0.25">
      <c r="B131" s="57">
        <v>123</v>
      </c>
      <c r="C131" s="3"/>
      <c r="D131" s="3"/>
      <c r="E131" s="3"/>
      <c r="F131" s="3"/>
      <c r="G131" s="3"/>
      <c r="H131" s="3"/>
      <c r="I131" s="3"/>
      <c r="J131" s="3"/>
      <c r="K131" s="17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2:47" ht="15.75" x14ac:dyDescent="0.25">
      <c r="B132" s="57">
        <v>124</v>
      </c>
      <c r="C132" s="3"/>
      <c r="D132" s="3"/>
      <c r="E132" s="3"/>
      <c r="F132" s="3"/>
      <c r="G132" s="3"/>
      <c r="H132" s="3"/>
      <c r="I132" s="3"/>
      <c r="J132" s="3"/>
      <c r="K132" s="17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2:47" ht="15.75" x14ac:dyDescent="0.25">
      <c r="B133" s="57">
        <v>125</v>
      </c>
      <c r="C133" s="3"/>
      <c r="D133" s="3"/>
      <c r="E133" s="3"/>
      <c r="F133" s="3"/>
      <c r="G133" s="3"/>
      <c r="H133" s="3"/>
      <c r="I133" s="3"/>
      <c r="J133" s="3"/>
      <c r="K133" s="17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2:47" ht="15.75" x14ac:dyDescent="0.25">
      <c r="B134" s="57">
        <v>126</v>
      </c>
      <c r="C134" s="3"/>
      <c r="D134" s="3"/>
      <c r="E134" s="3"/>
      <c r="F134" s="3"/>
      <c r="G134" s="3"/>
      <c r="H134" s="3"/>
      <c r="I134" s="3"/>
      <c r="J134" s="3"/>
      <c r="K134" s="17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2:47" ht="15.75" x14ac:dyDescent="0.25">
      <c r="B135" s="57">
        <v>127</v>
      </c>
      <c r="C135" s="3"/>
      <c r="D135" s="3"/>
      <c r="E135" s="3"/>
      <c r="F135" s="3"/>
      <c r="G135" s="3"/>
      <c r="H135" s="3"/>
      <c r="I135" s="3"/>
      <c r="J135" s="3"/>
      <c r="K135" s="17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2:47" ht="15.75" x14ac:dyDescent="0.25">
      <c r="B136" s="57">
        <v>128</v>
      </c>
      <c r="C136" s="3"/>
      <c r="D136" s="3"/>
      <c r="E136" s="3"/>
      <c r="F136" s="3"/>
      <c r="G136" s="3"/>
      <c r="H136" s="3"/>
      <c r="I136" s="3"/>
      <c r="J136" s="3"/>
      <c r="K136" s="17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2:47" ht="15.75" x14ac:dyDescent="0.25">
      <c r="B137" s="57">
        <v>129</v>
      </c>
      <c r="C137" s="3"/>
      <c r="D137" s="3"/>
      <c r="E137" s="3"/>
      <c r="F137" s="3"/>
      <c r="G137" s="3"/>
      <c r="H137" s="3"/>
      <c r="I137" s="3"/>
      <c r="J137" s="3"/>
      <c r="K137" s="1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2:47" ht="15.75" x14ac:dyDescent="0.25">
      <c r="B138" s="57">
        <v>130</v>
      </c>
      <c r="C138" s="3"/>
      <c r="D138" s="3"/>
      <c r="E138" s="3"/>
      <c r="F138" s="3"/>
      <c r="G138" s="3"/>
      <c r="H138" s="3"/>
      <c r="I138" s="3"/>
      <c r="J138" s="3"/>
      <c r="K138" s="1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2:47" ht="15.75" x14ac:dyDescent="0.25">
      <c r="B139" s="57">
        <v>131</v>
      </c>
      <c r="C139" s="3"/>
      <c r="D139" s="3"/>
      <c r="E139" s="3"/>
      <c r="F139" s="3"/>
      <c r="G139" s="3"/>
      <c r="H139" s="3"/>
      <c r="I139" s="3"/>
      <c r="J139" s="3"/>
      <c r="K139" s="1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2:47" ht="15.75" x14ac:dyDescent="0.25">
      <c r="B140" s="57">
        <v>132</v>
      </c>
      <c r="C140" s="3"/>
      <c r="D140" s="3"/>
      <c r="E140" s="3"/>
      <c r="F140" s="3"/>
      <c r="G140" s="3"/>
      <c r="H140" s="3"/>
      <c r="I140" s="3"/>
      <c r="J140" s="3"/>
      <c r="K140" s="1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2:47" ht="15.75" x14ac:dyDescent="0.25">
      <c r="B141" s="57">
        <v>133</v>
      </c>
      <c r="C141" s="3"/>
      <c r="D141" s="3"/>
      <c r="E141" s="3"/>
      <c r="F141" s="3"/>
      <c r="G141" s="3"/>
      <c r="H141" s="3"/>
      <c r="I141" s="3"/>
      <c r="J141" s="3"/>
      <c r="K141" s="17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2:47" ht="15.75" x14ac:dyDescent="0.25">
      <c r="B142" s="57">
        <v>134</v>
      </c>
      <c r="C142" s="3"/>
      <c r="D142" s="3"/>
      <c r="E142" s="3"/>
      <c r="F142" s="3"/>
      <c r="G142" s="3"/>
      <c r="H142" s="3"/>
      <c r="I142" s="3"/>
      <c r="J142" s="3"/>
      <c r="K142" s="17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2:47" ht="15.75" x14ac:dyDescent="0.25">
      <c r="B143" s="57">
        <v>135</v>
      </c>
      <c r="C143" s="3"/>
      <c r="D143" s="3"/>
      <c r="E143" s="3"/>
      <c r="F143" s="3"/>
      <c r="G143" s="3"/>
      <c r="H143" s="3"/>
      <c r="I143" s="3"/>
      <c r="J143" s="3"/>
      <c r="K143" s="17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2:47" ht="15.75" x14ac:dyDescent="0.25">
      <c r="B144" s="57">
        <v>136</v>
      </c>
      <c r="C144" s="3"/>
      <c r="D144" s="3"/>
      <c r="E144" s="3"/>
      <c r="F144" s="3"/>
      <c r="G144" s="3"/>
      <c r="H144" s="3"/>
      <c r="I144" s="3"/>
      <c r="J144" s="3"/>
      <c r="K144" s="17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2:47" ht="15.75" x14ac:dyDescent="0.25">
      <c r="B145" s="57">
        <v>137</v>
      </c>
      <c r="C145" s="3"/>
      <c r="D145" s="3"/>
      <c r="E145" s="3"/>
      <c r="F145" s="3"/>
      <c r="G145" s="3"/>
      <c r="H145" s="3"/>
      <c r="I145" s="3"/>
      <c r="J145" s="3"/>
      <c r="K145" s="17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2:47" ht="15.75" x14ac:dyDescent="0.25">
      <c r="B146" s="57">
        <v>138</v>
      </c>
      <c r="C146" s="3"/>
      <c r="D146" s="3"/>
      <c r="E146" s="3"/>
      <c r="F146" s="3"/>
      <c r="G146" s="3"/>
      <c r="H146" s="3"/>
      <c r="I146" s="3"/>
      <c r="J146" s="3"/>
      <c r="K146" s="17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2:47" ht="15.75" x14ac:dyDescent="0.25">
      <c r="B147" s="57">
        <v>139</v>
      </c>
      <c r="C147" s="3"/>
      <c r="D147" s="3"/>
      <c r="E147" s="3"/>
      <c r="F147" s="3"/>
      <c r="G147" s="3"/>
      <c r="H147" s="3"/>
      <c r="I147" s="3"/>
      <c r="J147" s="3"/>
      <c r="K147" s="17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2:47" ht="15.75" x14ac:dyDescent="0.25">
      <c r="B148" s="57">
        <v>140</v>
      </c>
      <c r="C148" s="3"/>
      <c r="D148" s="3"/>
      <c r="E148" s="3"/>
      <c r="F148" s="3"/>
      <c r="G148" s="3"/>
      <c r="H148" s="3"/>
      <c r="I148" s="3"/>
      <c r="J148" s="3"/>
      <c r="K148" s="17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2:47" ht="15.75" x14ac:dyDescent="0.25">
      <c r="B149" s="57">
        <v>141</v>
      </c>
      <c r="C149" s="3"/>
      <c r="D149" s="3"/>
      <c r="E149" s="3"/>
      <c r="F149" s="3"/>
      <c r="G149" s="3"/>
      <c r="H149" s="3"/>
      <c r="I149" s="3"/>
      <c r="J149" s="3"/>
      <c r="K149" s="1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2:47" ht="15.75" x14ac:dyDescent="0.25">
      <c r="B150" s="57">
        <v>142</v>
      </c>
      <c r="C150" s="3"/>
      <c r="D150" s="3"/>
      <c r="E150" s="3"/>
      <c r="F150" s="3"/>
      <c r="G150" s="3"/>
      <c r="H150" s="3"/>
      <c r="I150" s="3"/>
      <c r="J150" s="3"/>
      <c r="K150" s="17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2:47" ht="15.75" x14ac:dyDescent="0.25">
      <c r="B151" s="57">
        <v>143</v>
      </c>
      <c r="C151" s="3"/>
      <c r="D151" s="3"/>
      <c r="E151" s="3"/>
      <c r="F151" s="3"/>
      <c r="G151" s="3"/>
      <c r="H151" s="3"/>
      <c r="I151" s="3"/>
      <c r="J151" s="3"/>
      <c r="K151" s="17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2:47" ht="15.75" x14ac:dyDescent="0.25">
      <c r="B152" s="57">
        <v>144</v>
      </c>
      <c r="C152" s="3"/>
      <c r="D152" s="3"/>
      <c r="E152" s="3"/>
      <c r="F152" s="3"/>
      <c r="G152" s="3"/>
      <c r="H152" s="3"/>
      <c r="I152" s="3"/>
      <c r="J152" s="3"/>
      <c r="K152" s="17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2:47" ht="15.75" x14ac:dyDescent="0.25">
      <c r="B153" s="57">
        <v>145</v>
      </c>
      <c r="C153" s="3"/>
      <c r="D153" s="3"/>
      <c r="E153" s="3"/>
      <c r="F153" s="3"/>
      <c r="G153" s="3"/>
      <c r="H153" s="3"/>
      <c r="I153" s="3"/>
      <c r="J153" s="3"/>
      <c r="K153" s="1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2:47" ht="15.75" x14ac:dyDescent="0.25">
      <c r="B154" s="57">
        <v>146</v>
      </c>
      <c r="C154" s="3"/>
      <c r="D154" s="3"/>
      <c r="E154" s="3"/>
      <c r="F154" s="3"/>
      <c r="G154" s="3"/>
      <c r="H154" s="3"/>
      <c r="I154" s="3"/>
      <c r="J154" s="3"/>
      <c r="K154" s="17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2:47" ht="15.75" x14ac:dyDescent="0.25">
      <c r="B155" s="57">
        <v>147</v>
      </c>
      <c r="C155" s="3"/>
      <c r="D155" s="3"/>
      <c r="E155" s="3"/>
      <c r="F155" s="3"/>
      <c r="G155" s="3"/>
      <c r="H155" s="3"/>
      <c r="I155" s="3"/>
      <c r="J155" s="3"/>
      <c r="K155" s="1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2:47" ht="15.75" x14ac:dyDescent="0.25">
      <c r="B156" s="57">
        <v>148</v>
      </c>
      <c r="C156" s="3"/>
      <c r="D156" s="3"/>
      <c r="E156" s="3"/>
      <c r="F156" s="3"/>
      <c r="G156" s="3"/>
      <c r="H156" s="3"/>
      <c r="I156" s="3"/>
      <c r="J156" s="3"/>
      <c r="K156" s="1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2:47" ht="15.75" x14ac:dyDescent="0.25">
      <c r="B157" s="57">
        <v>149</v>
      </c>
      <c r="C157" s="3"/>
      <c r="D157" s="3"/>
      <c r="E157" s="3"/>
      <c r="F157" s="3"/>
      <c r="G157" s="3"/>
      <c r="H157" s="3"/>
      <c r="I157" s="3"/>
      <c r="J157" s="3"/>
      <c r="K157" s="1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2:47" ht="15.75" x14ac:dyDescent="0.25">
      <c r="B158" s="57">
        <v>150</v>
      </c>
      <c r="C158" s="3"/>
      <c r="D158" s="3"/>
      <c r="E158" s="3"/>
      <c r="F158" s="3"/>
      <c r="G158" s="3"/>
      <c r="H158" s="3"/>
      <c r="I158" s="3"/>
      <c r="J158" s="3"/>
      <c r="K158" s="1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2:47" ht="15.75" x14ac:dyDescent="0.25">
      <c r="B159" s="57">
        <v>151</v>
      </c>
      <c r="C159" s="3"/>
      <c r="D159" s="3"/>
      <c r="E159" s="3"/>
      <c r="F159" s="3"/>
      <c r="G159" s="3"/>
      <c r="H159" s="3"/>
      <c r="I159" s="3"/>
      <c r="J159" s="3"/>
      <c r="K159" s="1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2:47" ht="15.75" x14ac:dyDescent="0.25">
      <c r="B160" s="57">
        <v>152</v>
      </c>
      <c r="C160" s="3"/>
      <c r="D160" s="3"/>
      <c r="E160" s="3"/>
      <c r="F160" s="3"/>
      <c r="G160" s="3"/>
      <c r="H160" s="3"/>
      <c r="I160" s="3"/>
      <c r="J160" s="3"/>
      <c r="K160" s="1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2:47" ht="15.75" x14ac:dyDescent="0.25">
      <c r="B161" s="57">
        <v>153</v>
      </c>
      <c r="C161" s="3"/>
      <c r="D161" s="3"/>
      <c r="E161" s="3"/>
      <c r="F161" s="3"/>
      <c r="G161" s="3"/>
      <c r="H161" s="3"/>
      <c r="I161" s="3"/>
      <c r="J161" s="3"/>
      <c r="K161" s="1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2:47" ht="15.75" x14ac:dyDescent="0.25">
      <c r="B162" s="57">
        <v>154</v>
      </c>
      <c r="C162" s="3"/>
      <c r="D162" s="3"/>
      <c r="E162" s="3"/>
      <c r="F162" s="3"/>
      <c r="G162" s="3"/>
      <c r="H162" s="3"/>
      <c r="I162" s="3"/>
      <c r="J162" s="3"/>
      <c r="K162" s="1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2:47" ht="15.75" x14ac:dyDescent="0.25">
      <c r="B163" s="57">
        <v>155</v>
      </c>
      <c r="C163" s="3"/>
      <c r="D163" s="3"/>
      <c r="E163" s="3"/>
      <c r="F163" s="3"/>
      <c r="G163" s="3"/>
      <c r="H163" s="3"/>
      <c r="I163" s="3"/>
      <c r="J163" s="3"/>
      <c r="K163" s="1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2:47" ht="15.75" x14ac:dyDescent="0.25">
      <c r="B164" s="66" t="s">
        <v>13</v>
      </c>
      <c r="C164" s="66"/>
      <c r="D164" s="66"/>
      <c r="E164" s="19">
        <f t="shared" ref="E164:AU164" si="0">SUM(E9:E163)</f>
        <v>4</v>
      </c>
      <c r="F164" s="19">
        <f t="shared" si="0"/>
        <v>0</v>
      </c>
      <c r="G164" s="19">
        <f t="shared" si="0"/>
        <v>1</v>
      </c>
      <c r="H164" s="19">
        <f t="shared" si="0"/>
        <v>3</v>
      </c>
      <c r="I164" s="19">
        <f t="shared" si="0"/>
        <v>0</v>
      </c>
      <c r="J164" s="19">
        <f t="shared" si="0"/>
        <v>0</v>
      </c>
      <c r="K164" s="4">
        <f t="shared" si="0"/>
        <v>95</v>
      </c>
      <c r="L164" s="11">
        <f t="shared" si="0"/>
        <v>55</v>
      </c>
      <c r="M164" s="11">
        <f t="shared" si="0"/>
        <v>34</v>
      </c>
      <c r="N164" s="11">
        <f t="shared" si="0"/>
        <v>6</v>
      </c>
      <c r="O164" s="11">
        <f t="shared" si="0"/>
        <v>20</v>
      </c>
      <c r="P164" s="11">
        <f t="shared" si="0"/>
        <v>66</v>
      </c>
      <c r="Q164" s="11">
        <f t="shared" si="0"/>
        <v>10</v>
      </c>
      <c r="R164" s="11">
        <f t="shared" si="0"/>
        <v>22</v>
      </c>
      <c r="S164" s="11">
        <f t="shared" si="0"/>
        <v>65</v>
      </c>
      <c r="T164" s="11">
        <f t="shared" si="0"/>
        <v>9</v>
      </c>
      <c r="U164" s="11">
        <f t="shared" si="0"/>
        <v>0</v>
      </c>
      <c r="V164" s="11">
        <f t="shared" si="0"/>
        <v>0</v>
      </c>
      <c r="W164" s="11">
        <f t="shared" si="0"/>
        <v>0</v>
      </c>
      <c r="X164" s="11">
        <f t="shared" si="0"/>
        <v>22</v>
      </c>
      <c r="Y164" s="11">
        <f t="shared" si="0"/>
        <v>46</v>
      </c>
      <c r="Z164" s="11">
        <f t="shared" si="0"/>
        <v>9</v>
      </c>
      <c r="AA164" s="11">
        <f t="shared" si="0"/>
        <v>34</v>
      </c>
      <c r="AB164" s="11">
        <f t="shared" si="0"/>
        <v>52</v>
      </c>
      <c r="AC164" s="11">
        <f t="shared" si="0"/>
        <v>9</v>
      </c>
      <c r="AD164" s="11">
        <f t="shared" si="0"/>
        <v>35</v>
      </c>
      <c r="AE164" s="11">
        <f t="shared" si="0"/>
        <v>52</v>
      </c>
      <c r="AF164" s="11">
        <f t="shared" si="0"/>
        <v>8</v>
      </c>
      <c r="AG164" s="11">
        <f t="shared" si="0"/>
        <v>33</v>
      </c>
      <c r="AH164" s="11">
        <f t="shared" si="0"/>
        <v>54</v>
      </c>
      <c r="AI164" s="11">
        <f t="shared" si="0"/>
        <v>8</v>
      </c>
      <c r="AJ164" s="11">
        <f t="shared" si="0"/>
        <v>35</v>
      </c>
      <c r="AK164" s="11">
        <f t="shared" si="0"/>
        <v>52</v>
      </c>
      <c r="AL164" s="11">
        <f t="shared" si="0"/>
        <v>8</v>
      </c>
      <c r="AM164" s="11">
        <f t="shared" si="0"/>
        <v>34</v>
      </c>
      <c r="AN164" s="11">
        <f t="shared" si="0"/>
        <v>53</v>
      </c>
      <c r="AO164" s="11">
        <f t="shared" si="0"/>
        <v>8</v>
      </c>
      <c r="AP164" s="11">
        <f t="shared" si="0"/>
        <v>30</v>
      </c>
      <c r="AQ164" s="11">
        <f t="shared" si="0"/>
        <v>57</v>
      </c>
      <c r="AR164" s="11">
        <f t="shared" si="0"/>
        <v>8</v>
      </c>
      <c r="AS164" s="11">
        <f t="shared" si="0"/>
        <v>35</v>
      </c>
      <c r="AT164" s="11">
        <f t="shared" si="0"/>
        <v>52</v>
      </c>
      <c r="AU164" s="11">
        <f t="shared" si="0"/>
        <v>8</v>
      </c>
    </row>
    <row r="165" spans="2:47" ht="15.75" x14ac:dyDescent="0.25">
      <c r="B165" s="67" t="s">
        <v>14</v>
      </c>
      <c r="C165" s="68"/>
      <c r="D165" s="69"/>
      <c r="E165" s="9"/>
      <c r="F165" s="9"/>
      <c r="G165" s="9"/>
      <c r="H165" s="9"/>
      <c r="I165" s="9"/>
      <c r="J165" s="9"/>
      <c r="K165" s="20">
        <f>K164*100/K164</f>
        <v>100</v>
      </c>
      <c r="L165" s="8">
        <f>L164*100/K164</f>
        <v>57.89473684210526</v>
      </c>
      <c r="M165" s="8">
        <f>M164*100/K164</f>
        <v>35.789473684210527</v>
      </c>
      <c r="N165" s="8">
        <f>N164*100/K164</f>
        <v>6.3157894736842106</v>
      </c>
      <c r="O165" s="8">
        <f>O164*100/K164</f>
        <v>21.05263157894737</v>
      </c>
      <c r="P165" s="8">
        <f>P164*100/K164</f>
        <v>69.473684210526315</v>
      </c>
      <c r="Q165" s="8">
        <f>Q164*100/K164</f>
        <v>10.526315789473685</v>
      </c>
      <c r="R165" s="8">
        <f>R164*100/K164</f>
        <v>23.157894736842106</v>
      </c>
      <c r="S165" s="8">
        <f>S164*100/K164</f>
        <v>68.421052631578945</v>
      </c>
      <c r="T165" s="8">
        <f>T164*100/K164</f>
        <v>9.473684210526315</v>
      </c>
      <c r="U165" s="8">
        <f>U164*100/K164</f>
        <v>0</v>
      </c>
      <c r="V165" s="8">
        <f>V164*100/K164</f>
        <v>0</v>
      </c>
      <c r="W165" s="8">
        <f>W164*100/K164</f>
        <v>0</v>
      </c>
      <c r="X165" s="8">
        <f>X164*100/K164</f>
        <v>23.157894736842106</v>
      </c>
      <c r="Y165" s="8">
        <f>Y164*100/K164</f>
        <v>48.421052631578945</v>
      </c>
      <c r="Z165" s="8">
        <f>Z164*100/K164</f>
        <v>9.473684210526315</v>
      </c>
      <c r="AA165" s="8">
        <f>AA164*100/K164</f>
        <v>35.789473684210527</v>
      </c>
      <c r="AB165" s="8">
        <f>AB164*100/K164</f>
        <v>54.736842105263158</v>
      </c>
      <c r="AC165" s="8">
        <f>AC164*100/K164</f>
        <v>9.473684210526315</v>
      </c>
      <c r="AD165" s="8">
        <f>AD164*100/K164</f>
        <v>36.842105263157897</v>
      </c>
      <c r="AE165" s="8">
        <f>AE164*100/K164</f>
        <v>54.736842105263158</v>
      </c>
      <c r="AF165" s="8">
        <f>AF164*100/K164</f>
        <v>8.4210526315789469</v>
      </c>
      <c r="AG165" s="8">
        <f>AG164*100/K164</f>
        <v>34.736842105263158</v>
      </c>
      <c r="AH165" s="8">
        <f>AH164*100/K164</f>
        <v>56.842105263157897</v>
      </c>
      <c r="AI165" s="8">
        <f>AI164*100/K164</f>
        <v>8.4210526315789469</v>
      </c>
      <c r="AJ165" s="8">
        <f>AJ164*100/K164</f>
        <v>36.842105263157897</v>
      </c>
      <c r="AK165" s="8">
        <f>AK164*100/K164</f>
        <v>54.736842105263158</v>
      </c>
      <c r="AL165" s="8">
        <f>AL164*100/K164</f>
        <v>8.4210526315789469</v>
      </c>
      <c r="AM165" s="8">
        <f>AM164*100/K164</f>
        <v>35.789473684210527</v>
      </c>
      <c r="AN165" s="8">
        <f>AN164*100/K164</f>
        <v>55.789473684210527</v>
      </c>
      <c r="AO165" s="8">
        <f>AO164*100/K164</f>
        <v>8.4210526315789469</v>
      </c>
      <c r="AP165" s="8">
        <f>AP164*100/K164</f>
        <v>31.578947368421051</v>
      </c>
      <c r="AQ165" s="8">
        <f>AQ164*100/K164</f>
        <v>60</v>
      </c>
      <c r="AR165" s="8">
        <f>AR164*100/K164</f>
        <v>8.4210526315789469</v>
      </c>
      <c r="AS165" s="8">
        <f>AS164*100/K164</f>
        <v>36.842105263157897</v>
      </c>
      <c r="AT165" s="8">
        <f>AT164*100/K164</f>
        <v>54.736842105263158</v>
      </c>
      <c r="AU165" s="8">
        <f>AU164*100/K164</f>
        <v>8.4210526315789469</v>
      </c>
    </row>
    <row r="169" spans="2:47" x14ac:dyDescent="0.25">
      <c r="C169" s="13" t="s">
        <v>32</v>
      </c>
      <c r="D169" s="13"/>
      <c r="E169" s="13"/>
      <c r="F169" s="13"/>
      <c r="G169" s="13"/>
      <c r="H169" s="13"/>
      <c r="I169" s="13"/>
      <c r="J169" s="14"/>
      <c r="K169" s="14"/>
    </row>
  </sheetData>
  <mergeCells count="39">
    <mergeCell ref="C2:K2"/>
    <mergeCell ref="AT2:AU2"/>
    <mergeCell ref="B6:B8"/>
    <mergeCell ref="C6:C8"/>
    <mergeCell ref="D6:D8"/>
    <mergeCell ref="E6:F6"/>
    <mergeCell ref="G6:J6"/>
    <mergeCell ref="K6:K8"/>
    <mergeCell ref="AT7:AT8"/>
    <mergeCell ref="AU7:AU8"/>
    <mergeCell ref="O6:Z6"/>
    <mergeCell ref="O7:Q7"/>
    <mergeCell ref="R7:T7"/>
    <mergeCell ref="U7:W7"/>
    <mergeCell ref="X7:Z7"/>
    <mergeCell ref="AM7:AO7"/>
    <mergeCell ref="B164:D164"/>
    <mergeCell ref="B165:D165"/>
    <mergeCell ref="L6:N6"/>
    <mergeCell ref="AA6:AC6"/>
    <mergeCell ref="AS6:AU6"/>
    <mergeCell ref="L7:L8"/>
    <mergeCell ref="M7:M8"/>
    <mergeCell ref="N7:N8"/>
    <mergeCell ref="AA7:AA8"/>
    <mergeCell ref="AB7:AB8"/>
    <mergeCell ref="AC7:AC8"/>
    <mergeCell ref="AS7:AS8"/>
    <mergeCell ref="AD6:AR6"/>
    <mergeCell ref="AD7:AF7"/>
    <mergeCell ref="AG7:AI7"/>
    <mergeCell ref="AJ7:AL7"/>
    <mergeCell ref="AP7:AR7"/>
    <mergeCell ref="J7:J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06"/>
  <sheetViews>
    <sheetView tabSelected="1" zoomScale="70" zoomScaleNormal="70" workbookViewId="0">
      <selection activeCell="Y13" sqref="Y13"/>
    </sheetView>
  </sheetViews>
  <sheetFormatPr defaultRowHeight="15" x14ac:dyDescent="0.25"/>
  <cols>
    <col min="2" max="2" width="5.28515625" customWidth="1"/>
    <col min="3" max="3" width="39.5703125" customWidth="1"/>
    <col min="4" max="31" width="10.7109375" customWidth="1"/>
  </cols>
  <sheetData>
    <row r="1" spans="2:31" ht="15.75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75" t="s">
        <v>30</v>
      </c>
      <c r="AD1" s="75"/>
      <c r="AE1" s="1"/>
    </row>
    <row r="2" spans="2:31" ht="15.75" customHeight="1" x14ac:dyDescent="0.25">
      <c r="C2" s="76" t="s">
        <v>7</v>
      </c>
      <c r="D2" s="76"/>
      <c r="E2" s="76"/>
      <c r="F2" s="76"/>
      <c r="G2" s="76"/>
      <c r="H2" s="76"/>
      <c r="I2" s="76"/>
      <c r="J2" s="76"/>
      <c r="K2" s="16"/>
      <c r="L2" s="16"/>
      <c r="M2" s="16"/>
      <c r="N2" s="1"/>
      <c r="O2" s="1"/>
      <c r="P2" s="1"/>
      <c r="Z2" s="1"/>
      <c r="AA2" s="1"/>
      <c r="AB2" s="1"/>
      <c r="AC2" s="1"/>
      <c r="AD2" s="1"/>
      <c r="AE2" s="1"/>
    </row>
    <row r="3" spans="2:31" ht="15.75" x14ac:dyDescent="0.25">
      <c r="C3" s="50" t="s">
        <v>65</v>
      </c>
      <c r="D3" s="44" t="e">
        <f>#REF!</f>
        <v>#REF!</v>
      </c>
      <c r="E3" s="50"/>
      <c r="F3" s="50"/>
      <c r="G3" s="50"/>
      <c r="H3" s="50"/>
      <c r="I3" s="50"/>
      <c r="J3" s="50"/>
      <c r="K3" s="50"/>
      <c r="L3" s="1"/>
      <c r="M3" s="1"/>
      <c r="N3" s="1"/>
      <c r="O3" s="1"/>
      <c r="P3" s="1"/>
      <c r="Z3" s="1"/>
      <c r="AA3" s="1"/>
      <c r="AB3" s="1"/>
      <c r="AC3" s="1"/>
      <c r="AD3" s="1"/>
      <c r="AE3" s="1"/>
    </row>
    <row r="4" spans="2:31" ht="15.75" x14ac:dyDescent="0.25">
      <c r="C4" s="50" t="s">
        <v>66</v>
      </c>
      <c r="D4" s="44" t="e">
        <f>#REF!</f>
        <v>#REF!</v>
      </c>
      <c r="E4" s="50"/>
      <c r="F4" s="50"/>
      <c r="G4" s="50"/>
      <c r="H4" s="50"/>
      <c r="I4" s="50"/>
      <c r="J4" s="50"/>
      <c r="K4" s="2"/>
      <c r="L4" s="1"/>
      <c r="M4" s="6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2:31" ht="15.75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2:31" ht="55.5" customHeight="1" x14ac:dyDescent="0.25">
      <c r="B6" s="70" t="s">
        <v>0</v>
      </c>
      <c r="C6" s="71" t="s">
        <v>15</v>
      </c>
      <c r="D6" s="63" t="s">
        <v>29</v>
      </c>
      <c r="E6" s="65"/>
      <c r="F6" s="63" t="s">
        <v>24</v>
      </c>
      <c r="G6" s="64"/>
      <c r="H6" s="64"/>
      <c r="I6" s="65"/>
      <c r="J6" s="71" t="s">
        <v>12</v>
      </c>
      <c r="K6" s="70" t="s">
        <v>2</v>
      </c>
      <c r="L6" s="70"/>
      <c r="M6" s="70"/>
      <c r="N6" s="71" t="s">
        <v>8</v>
      </c>
      <c r="O6" s="71"/>
      <c r="P6" s="71"/>
      <c r="Q6" s="71" t="s">
        <v>9</v>
      </c>
      <c r="R6" s="71"/>
      <c r="S6" s="71"/>
      <c r="T6" s="71" t="s">
        <v>10</v>
      </c>
      <c r="U6" s="71"/>
      <c r="V6" s="71"/>
      <c r="W6" s="71" t="s">
        <v>6</v>
      </c>
      <c r="X6" s="71"/>
      <c r="Y6" s="71"/>
      <c r="Z6" s="70" t="s">
        <v>31</v>
      </c>
      <c r="AA6" s="70"/>
      <c r="AB6" s="70"/>
      <c r="AC6" s="70"/>
      <c r="AD6" s="70"/>
      <c r="AE6" s="70"/>
    </row>
    <row r="7" spans="2:31" ht="63" x14ac:dyDescent="0.25">
      <c r="B7" s="70"/>
      <c r="C7" s="71"/>
      <c r="D7" s="18" t="s">
        <v>22</v>
      </c>
      <c r="E7" s="18" t="s">
        <v>23</v>
      </c>
      <c r="F7" s="18" t="s">
        <v>25</v>
      </c>
      <c r="G7" s="18" t="s">
        <v>26</v>
      </c>
      <c r="H7" s="18" t="s">
        <v>27</v>
      </c>
      <c r="I7" s="18" t="s">
        <v>28</v>
      </c>
      <c r="J7" s="71"/>
      <c r="K7" s="10" t="s">
        <v>3</v>
      </c>
      <c r="L7" s="10" t="s">
        <v>4</v>
      </c>
      <c r="M7" s="10" t="s">
        <v>5</v>
      </c>
      <c r="N7" s="10" t="s">
        <v>3</v>
      </c>
      <c r="O7" s="10" t="s">
        <v>4</v>
      </c>
      <c r="P7" s="10" t="s">
        <v>5</v>
      </c>
      <c r="Q7" s="10" t="s">
        <v>3</v>
      </c>
      <c r="R7" s="10" t="s">
        <v>4</v>
      </c>
      <c r="S7" s="10" t="s">
        <v>5</v>
      </c>
      <c r="T7" s="10" t="s">
        <v>3</v>
      </c>
      <c r="U7" s="10" t="s">
        <v>4</v>
      </c>
      <c r="V7" s="10" t="s">
        <v>5</v>
      </c>
      <c r="W7" s="10" t="s">
        <v>3</v>
      </c>
      <c r="X7" s="10" t="s">
        <v>4</v>
      </c>
      <c r="Y7" s="10" t="s">
        <v>5</v>
      </c>
      <c r="Z7" s="10" t="s">
        <v>3</v>
      </c>
      <c r="AA7" s="10" t="s">
        <v>14</v>
      </c>
      <c r="AB7" s="10" t="s">
        <v>4</v>
      </c>
      <c r="AC7" s="10" t="s">
        <v>14</v>
      </c>
      <c r="AD7" s="10" t="s">
        <v>5</v>
      </c>
      <c r="AE7" s="10" t="s">
        <v>14</v>
      </c>
    </row>
    <row r="8" spans="2:31" ht="19.5" customHeight="1" x14ac:dyDescent="0.25">
      <c r="B8" s="11">
        <v>1</v>
      </c>
      <c r="C8" s="5" t="s">
        <v>16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2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11">
        <f t="shared" ref="Z8:Z13" si="0">(K8+N8+Q8+T8+W8)/5</f>
        <v>0</v>
      </c>
      <c r="AA8" s="3" t="e">
        <f t="shared" ref="AA8:AA14" si="1">Z8*100/J8</f>
        <v>#DIV/0!</v>
      </c>
      <c r="AB8" s="11">
        <f t="shared" ref="AB8:AB13" si="2">(L8+O8+R8+U8+X8)/5</f>
        <v>0</v>
      </c>
      <c r="AC8" s="3" t="e">
        <f t="shared" ref="AC8:AC14" si="3">AB8*100/J8</f>
        <v>#DIV/0!</v>
      </c>
      <c r="AD8" s="11">
        <f t="shared" ref="AD8:AD13" si="4">(M8+P8+S8+V8+Y8)/5</f>
        <v>0</v>
      </c>
      <c r="AE8" s="3" t="e">
        <f t="shared" ref="AE8:AE14" si="5">AD8*100/J8</f>
        <v>#DIV/0!</v>
      </c>
    </row>
    <row r="9" spans="2:31" ht="15.75" x14ac:dyDescent="0.25">
      <c r="B9" s="11">
        <v>2</v>
      </c>
      <c r="C9" s="3" t="s">
        <v>17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2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11">
        <f t="shared" si="0"/>
        <v>0</v>
      </c>
      <c r="AA9" s="3" t="e">
        <f t="shared" si="1"/>
        <v>#DIV/0!</v>
      </c>
      <c r="AB9" s="11">
        <f t="shared" si="2"/>
        <v>0</v>
      </c>
      <c r="AC9" s="3" t="e">
        <f t="shared" si="3"/>
        <v>#DIV/0!</v>
      </c>
      <c r="AD9" s="11">
        <f t="shared" si="4"/>
        <v>0</v>
      </c>
      <c r="AE9" s="3" t="e">
        <f t="shared" si="5"/>
        <v>#DIV/0!</v>
      </c>
    </row>
    <row r="10" spans="2:31" ht="15.75" x14ac:dyDescent="0.25">
      <c r="B10" s="11">
        <v>3</v>
      </c>
      <c r="C10" s="3" t="s">
        <v>18</v>
      </c>
      <c r="D10" s="53">
        <f>'Средняя группа'!E165</f>
        <v>3</v>
      </c>
      <c r="E10" s="53">
        <f>'Средняя группа'!F165</f>
        <v>0</v>
      </c>
      <c r="F10" s="53">
        <f>'Средняя группа'!G165</f>
        <v>0</v>
      </c>
      <c r="G10" s="53">
        <f>'Средняя группа'!H165</f>
        <v>3</v>
      </c>
      <c r="H10" s="53">
        <f>'Средняя группа'!I165</f>
        <v>0</v>
      </c>
      <c r="I10" s="53">
        <f>'Средняя группа'!J165</f>
        <v>0</v>
      </c>
      <c r="J10" s="52">
        <f>'Средняя группа'!K165</f>
        <v>72</v>
      </c>
      <c r="K10" s="53">
        <f>'Средняя группа'!L165</f>
        <v>10</v>
      </c>
      <c r="L10" s="53">
        <f>'Средняя группа'!M165</f>
        <v>45</v>
      </c>
      <c r="M10" s="53">
        <f>'Средняя группа'!N165</f>
        <v>17</v>
      </c>
      <c r="N10" s="53">
        <f>('Средняя группа'!O165+'Средняя группа'!R165+'Средняя группа'!U165)/3</f>
        <v>9.6666666666666661</v>
      </c>
      <c r="O10" s="53">
        <f>('Средняя группа'!P165+'Средняя группа'!S165+'Средняя группа'!V165)/3</f>
        <v>21.666666666666668</v>
      </c>
      <c r="P10" s="53">
        <f>('Средняя группа'!Q165+'Средняя группа'!T165+'Средняя группа'!W165)/3</f>
        <v>16.666666666666668</v>
      </c>
      <c r="Q10" s="53">
        <f>'Средняя группа'!X165</f>
        <v>10</v>
      </c>
      <c r="R10" s="53">
        <f>'Средняя группа'!Y165</f>
        <v>39</v>
      </c>
      <c r="S10" s="53">
        <f>'Средняя группа'!Z165</f>
        <v>23</v>
      </c>
      <c r="T10" s="53">
        <f>('Средняя группа'!AA165+'Средняя группа'!AD165+'Средняя группа'!AG165+'Средняя группа'!AJ165+'Средняя группа'!AM165)/5</f>
        <v>14.8</v>
      </c>
      <c r="U10" s="53">
        <f>('Средняя группа'!AB165+'Средняя группа'!AE165+'Средняя группа'!AH165+'Средняя группа'!AK165+'Средняя группа'!AN165)/5</f>
        <v>39</v>
      </c>
      <c r="V10" s="53">
        <f>('Средняя группа'!AC165+'Средняя группа'!AF165+'Средняя группа'!AI165+'Средняя группа'!AL165+'Средняя группа'!AO165)/5</f>
        <v>18.2</v>
      </c>
      <c r="W10" s="53">
        <f>'Средняя группа'!AP165</f>
        <v>29</v>
      </c>
      <c r="X10" s="53">
        <f>'Средняя группа'!AQ165</f>
        <v>32</v>
      </c>
      <c r="Y10" s="53">
        <f>'Средняя группа'!AR165</f>
        <v>11</v>
      </c>
      <c r="Z10" s="11">
        <f t="shared" si="0"/>
        <v>14.693333333333333</v>
      </c>
      <c r="AA10" s="3">
        <f t="shared" si="1"/>
        <v>20.407407407407405</v>
      </c>
      <c r="AB10" s="11">
        <f t="shared" si="2"/>
        <v>35.333333333333336</v>
      </c>
      <c r="AC10" s="3">
        <f t="shared" si="3"/>
        <v>49.074074074074076</v>
      </c>
      <c r="AD10" s="11">
        <f t="shared" si="4"/>
        <v>17.173333333333336</v>
      </c>
      <c r="AE10" s="3">
        <f t="shared" si="5"/>
        <v>23.851851851851855</v>
      </c>
    </row>
    <row r="11" spans="2:31" ht="15.75" x14ac:dyDescent="0.25">
      <c r="B11" s="11">
        <v>4</v>
      </c>
      <c r="C11" s="3" t="s">
        <v>19</v>
      </c>
      <c r="D11" s="53">
        <f>'Старшая группа'!E164</f>
        <v>3</v>
      </c>
      <c r="E11" s="53">
        <f>'Старшая группа'!F164</f>
        <v>0</v>
      </c>
      <c r="F11" s="53">
        <f>'Старшая группа'!G164</f>
        <v>1</v>
      </c>
      <c r="G11" s="53">
        <f>'Старшая группа'!H164</f>
        <v>2</v>
      </c>
      <c r="H11" s="53">
        <f>'Старшая группа'!I164</f>
        <v>0</v>
      </c>
      <c r="I11" s="53">
        <f>'Старшая группа'!J164</f>
        <v>0</v>
      </c>
      <c r="J11" s="52">
        <f>'Старшая группа'!K164</f>
        <v>73</v>
      </c>
      <c r="K11" s="53">
        <f>'Старшая группа'!L164</f>
        <v>29</v>
      </c>
      <c r="L11" s="53">
        <f>'Старшая группа'!M164</f>
        <v>36</v>
      </c>
      <c r="M11" s="53">
        <f>'Старшая группа'!N164</f>
        <v>8</v>
      </c>
      <c r="N11" s="53">
        <f>('Старшая группа'!O164+'Старшая группа'!R164+'Старшая группа'!U164)/3</f>
        <v>24</v>
      </c>
      <c r="O11" s="53">
        <f>('Старшая группа'!P164+'Старшая группа'!S164+'Старшая группа'!V164)/3</f>
        <v>38.666666666666664</v>
      </c>
      <c r="P11" s="53">
        <f>('Старшая группа'!Q164+'Старшая группа'!T164+'Старшая группа'!W164)/3</f>
        <v>10.333333333333334</v>
      </c>
      <c r="Q11" s="53">
        <f>'Старшая группа'!X164</f>
        <v>23</v>
      </c>
      <c r="R11" s="53">
        <f>'Старшая группа'!Y164</f>
        <v>40</v>
      </c>
      <c r="S11" s="53">
        <f>'Старшая группа'!Z164</f>
        <v>10</v>
      </c>
      <c r="T11" s="53">
        <f>('Старшая группа'!AA164+'Старшая группа'!AD164+'Старшая группа'!AG164+'Старшая группа'!AJ164+'Старшая группа'!AM164)/5</f>
        <v>26</v>
      </c>
      <c r="U11" s="53">
        <f>('Старшая группа'!AB164+'Старшая группа'!AE164+'Старшая группа'!AH164+'Старшая группа'!AK164+'Старшая группа'!AN164)/5</f>
        <v>36.6</v>
      </c>
      <c r="V11" s="53">
        <f>('Старшая группа'!AC164+'Старшая группа'!AF164+'Старшая группа'!AI164+'Старшая группа'!AL164+'Старшая группа'!AO164)/5</f>
        <v>10.4</v>
      </c>
      <c r="W11" s="53">
        <f>'Старшая группа'!AP164</f>
        <v>26</v>
      </c>
      <c r="X11" s="53">
        <f>'Старшая группа'!AQ164</f>
        <v>38</v>
      </c>
      <c r="Y11" s="53">
        <f>'Старшая группа'!AR164</f>
        <v>9</v>
      </c>
      <c r="Z11" s="11">
        <f t="shared" si="0"/>
        <v>25.6</v>
      </c>
      <c r="AA11" s="3">
        <f t="shared" si="1"/>
        <v>35.06849315068493</v>
      </c>
      <c r="AB11" s="11">
        <f t="shared" si="2"/>
        <v>37.853333333333332</v>
      </c>
      <c r="AC11" s="3">
        <f t="shared" si="3"/>
        <v>51.853881278538807</v>
      </c>
      <c r="AD11" s="11">
        <f t="shared" si="4"/>
        <v>9.5466666666666669</v>
      </c>
      <c r="AE11" s="3">
        <f t="shared" si="5"/>
        <v>13.077625570776256</v>
      </c>
    </row>
    <row r="12" spans="2:31" ht="17.25" customHeight="1" x14ac:dyDescent="0.25">
      <c r="B12" s="11">
        <v>5</v>
      </c>
      <c r="C12" s="5" t="s">
        <v>20</v>
      </c>
      <c r="D12" s="51">
        <f>'Предшкольная группа'!E164</f>
        <v>4</v>
      </c>
      <c r="E12" s="51">
        <f>'Предшкольная группа'!F164</f>
        <v>0</v>
      </c>
      <c r="F12" s="51">
        <f>'Предшкольная группа'!G164</f>
        <v>1</v>
      </c>
      <c r="G12" s="51">
        <f>'Предшкольная группа'!H164</f>
        <v>3</v>
      </c>
      <c r="H12" s="51">
        <f>'Предшкольная группа'!I164</f>
        <v>0</v>
      </c>
      <c r="I12" s="51">
        <f>'Предшкольная группа'!J164</f>
        <v>0</v>
      </c>
      <c r="J12" s="52">
        <f>'Предшкольная группа'!K164</f>
        <v>95</v>
      </c>
      <c r="K12" s="53">
        <f>'Предшкольная группа'!L164</f>
        <v>55</v>
      </c>
      <c r="L12" s="53">
        <f>'Предшкольная группа'!M164</f>
        <v>34</v>
      </c>
      <c r="M12" s="53">
        <f>'Предшкольная группа'!N164</f>
        <v>6</v>
      </c>
      <c r="N12" s="53">
        <f>('Предшкольная группа'!O164+'Предшкольная группа'!R164+'Предшкольная группа'!U164+'Предшкольная группа'!X164)/4</f>
        <v>16</v>
      </c>
      <c r="O12" s="53">
        <f>('Предшкольная группа'!P164+'Предшкольная группа'!S164+'Предшкольная группа'!V164+'Предшкольная группа'!Y164)/4</f>
        <v>44.25</v>
      </c>
      <c r="P12" s="53">
        <f>('Предшкольная группа'!Q164+'Предшкольная группа'!T164+'Предшкольная группа'!W164+'Предшкольная группа'!Z164)/4</f>
        <v>7</v>
      </c>
      <c r="Q12" s="53">
        <f>'Предшкольная группа'!AA164</f>
        <v>34</v>
      </c>
      <c r="R12" s="53">
        <f>'Предшкольная группа'!AB164</f>
        <v>52</v>
      </c>
      <c r="S12" s="53">
        <f>'Предшкольная группа'!AC164</f>
        <v>9</v>
      </c>
      <c r="T12" s="53">
        <f>('Предшкольная группа'!AD164+'Предшкольная группа'!AG164+'Предшкольная группа'!AJ164+'Предшкольная группа'!AM164+'Предшкольная группа'!AP164)/5</f>
        <v>33.4</v>
      </c>
      <c r="U12" s="53">
        <f>('Предшкольная группа'!AE164+'Предшкольная группа'!AH164+'Предшкольная группа'!AK164+'Предшкольная группа'!AN164+'Предшкольная группа'!AQ164)/5</f>
        <v>53.6</v>
      </c>
      <c r="V12" s="53">
        <f>('Предшкольная группа'!AF164+'Предшкольная группа'!AI164+'Предшкольная группа'!AL164+'Предшкольная группа'!AO164+'Предшкольная группа'!AR164)/5</f>
        <v>8</v>
      </c>
      <c r="W12" s="53">
        <f>'Предшкольная группа'!AS164</f>
        <v>35</v>
      </c>
      <c r="X12" s="53">
        <f>'Предшкольная группа'!AT164</f>
        <v>52</v>
      </c>
      <c r="Y12" s="53">
        <f>'Предшкольная группа'!AU164</f>
        <v>8</v>
      </c>
      <c r="Z12" s="11">
        <f t="shared" si="0"/>
        <v>34.68</v>
      </c>
      <c r="AA12" s="3">
        <f t="shared" si="1"/>
        <v>36.505263157894738</v>
      </c>
      <c r="AB12" s="11">
        <f t="shared" si="2"/>
        <v>47.17</v>
      </c>
      <c r="AC12" s="3">
        <f t="shared" si="3"/>
        <v>49.652631578947371</v>
      </c>
      <c r="AD12" s="11">
        <f t="shared" si="4"/>
        <v>7.6</v>
      </c>
      <c r="AE12" s="3">
        <f t="shared" si="5"/>
        <v>8</v>
      </c>
    </row>
    <row r="13" spans="2:31" ht="18" customHeight="1" x14ac:dyDescent="0.25">
      <c r="B13" s="11">
        <v>6</v>
      </c>
      <c r="C13" s="5" t="s">
        <v>21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2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11">
        <f t="shared" si="0"/>
        <v>0</v>
      </c>
      <c r="AA13" s="3" t="e">
        <f t="shared" si="1"/>
        <v>#DIV/0!</v>
      </c>
      <c r="AB13" s="11">
        <f t="shared" si="2"/>
        <v>0</v>
      </c>
      <c r="AC13" s="3" t="e">
        <f t="shared" si="3"/>
        <v>#DIV/0!</v>
      </c>
      <c r="AD13" s="11">
        <f t="shared" si="4"/>
        <v>0</v>
      </c>
      <c r="AE13" s="3" t="e">
        <f t="shared" si="5"/>
        <v>#DIV/0!</v>
      </c>
    </row>
    <row r="14" spans="2:31" ht="15.75" x14ac:dyDescent="0.25">
      <c r="B14" s="15"/>
      <c r="C14" s="4" t="s">
        <v>13</v>
      </c>
      <c r="D14" s="22">
        <f t="shared" ref="D14:I14" si="6">SUM(D8:D13)</f>
        <v>10</v>
      </c>
      <c r="E14" s="22">
        <f t="shared" si="6"/>
        <v>0</v>
      </c>
      <c r="F14" s="22">
        <f t="shared" si="6"/>
        <v>2</v>
      </c>
      <c r="G14" s="22">
        <f t="shared" si="6"/>
        <v>8</v>
      </c>
      <c r="H14" s="22">
        <f t="shared" si="6"/>
        <v>0</v>
      </c>
      <c r="I14" s="22">
        <f t="shared" si="6"/>
        <v>0</v>
      </c>
      <c r="J14" s="22">
        <f>SUM(J8:J13)</f>
        <v>240</v>
      </c>
      <c r="K14" s="22">
        <f t="shared" ref="K14:Y14" si="7">SUM(K8:K13)</f>
        <v>94</v>
      </c>
      <c r="L14" s="22">
        <f t="shared" si="7"/>
        <v>115</v>
      </c>
      <c r="M14" s="22">
        <f t="shared" si="7"/>
        <v>31</v>
      </c>
      <c r="N14" s="22">
        <f t="shared" si="7"/>
        <v>49.666666666666664</v>
      </c>
      <c r="O14" s="22">
        <f t="shared" si="7"/>
        <v>104.58333333333333</v>
      </c>
      <c r="P14" s="22">
        <f t="shared" si="7"/>
        <v>34</v>
      </c>
      <c r="Q14" s="22">
        <f t="shared" si="7"/>
        <v>67</v>
      </c>
      <c r="R14" s="22">
        <f t="shared" si="7"/>
        <v>131</v>
      </c>
      <c r="S14" s="22">
        <f t="shared" si="7"/>
        <v>42</v>
      </c>
      <c r="T14" s="22">
        <f t="shared" si="7"/>
        <v>74.199999999999989</v>
      </c>
      <c r="U14" s="22">
        <f t="shared" si="7"/>
        <v>129.19999999999999</v>
      </c>
      <c r="V14" s="22">
        <f t="shared" si="7"/>
        <v>36.6</v>
      </c>
      <c r="W14" s="22">
        <f t="shared" si="7"/>
        <v>90</v>
      </c>
      <c r="X14" s="22">
        <f t="shared" si="7"/>
        <v>122</v>
      </c>
      <c r="Y14" s="22">
        <f t="shared" si="7"/>
        <v>28</v>
      </c>
      <c r="Z14" s="25">
        <f>SUM(Z8:Z13)</f>
        <v>74.973333333333329</v>
      </c>
      <c r="AA14" s="26">
        <f t="shared" si="1"/>
        <v>31.238888888888887</v>
      </c>
      <c r="AB14" s="25">
        <f>SUM(AB8:AB13)</f>
        <v>120.35666666666667</v>
      </c>
      <c r="AC14" s="26">
        <f t="shared" si="3"/>
        <v>50.148611111111109</v>
      </c>
      <c r="AD14" s="25">
        <f>SUM(AD8:AD13)</f>
        <v>34.32</v>
      </c>
      <c r="AE14" s="26">
        <f t="shared" si="5"/>
        <v>14.3</v>
      </c>
    </row>
    <row r="15" spans="2:31" ht="15.75" x14ac:dyDescent="0.25">
      <c r="B15" s="15"/>
      <c r="C15" s="7" t="s">
        <v>14</v>
      </c>
      <c r="D15" s="21"/>
      <c r="E15" s="21"/>
      <c r="F15" s="21"/>
      <c r="G15" s="21"/>
      <c r="H15" s="21"/>
      <c r="I15" s="21"/>
      <c r="J15" s="23">
        <f>J14*100/J14</f>
        <v>100</v>
      </c>
      <c r="K15" s="24">
        <f>K14*100/J14</f>
        <v>39.166666666666664</v>
      </c>
      <c r="L15" s="24">
        <f>L14*100/J14</f>
        <v>47.916666666666664</v>
      </c>
      <c r="M15" s="24">
        <f>M14*100/J14</f>
        <v>12.916666666666666</v>
      </c>
      <c r="N15" s="24">
        <f>N14*100/J14</f>
        <v>20.694444444444443</v>
      </c>
      <c r="O15" s="24">
        <f>O14*100/J14</f>
        <v>43.576388888888886</v>
      </c>
      <c r="P15" s="24">
        <f>P14*100/J14</f>
        <v>14.166666666666666</v>
      </c>
      <c r="Q15" s="24">
        <f>Q14*100/J14</f>
        <v>27.916666666666668</v>
      </c>
      <c r="R15" s="24">
        <f>R14*100/J14</f>
        <v>54.583333333333336</v>
      </c>
      <c r="S15" s="24">
        <f>S14*100/J14</f>
        <v>17.5</v>
      </c>
      <c r="T15" s="24">
        <f>T14*100/J14</f>
        <v>30.916666666666664</v>
      </c>
      <c r="U15" s="24">
        <f>U14*100/J14</f>
        <v>53.833333333333329</v>
      </c>
      <c r="V15" s="24">
        <f>V14*100/J14</f>
        <v>15.25</v>
      </c>
      <c r="W15" s="24">
        <f>W14*100/J14</f>
        <v>37.5</v>
      </c>
      <c r="X15" s="24">
        <f>X14*100/J14</f>
        <v>50.833333333333336</v>
      </c>
      <c r="Y15" s="24">
        <f>Y14*100/J14</f>
        <v>11.666666666666666</v>
      </c>
      <c r="Z15" s="3"/>
      <c r="AA15" s="3"/>
      <c r="AB15" s="3"/>
      <c r="AC15" s="3"/>
      <c r="AD15" s="3"/>
      <c r="AE15" s="3"/>
    </row>
    <row r="17" spans="2:31" ht="15.75" x14ac:dyDescent="0.25">
      <c r="C17" s="31" t="s">
        <v>42</v>
      </c>
    </row>
    <row r="19" spans="2:31" ht="84" customHeight="1" x14ac:dyDescent="0.25">
      <c r="C19" s="77" t="s">
        <v>52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</row>
    <row r="20" spans="2:31" ht="18.75" x14ac:dyDescent="0.3">
      <c r="B20" s="1"/>
      <c r="C20" s="32" t="s">
        <v>43</v>
      </c>
      <c r="E20" s="33">
        <f>J14</f>
        <v>240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31" ht="18.75" x14ac:dyDescent="0.3">
      <c r="B21" s="1"/>
      <c r="C21" s="34" t="s">
        <v>3</v>
      </c>
      <c r="E21" s="33">
        <f>Z14</f>
        <v>74.973333333333329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31" ht="18.75" x14ac:dyDescent="0.3">
      <c r="B22" s="1"/>
      <c r="C22" s="34" t="s">
        <v>4</v>
      </c>
      <c r="E22" s="33">
        <f>AB14</f>
        <v>120.35666666666667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31" ht="18.75" x14ac:dyDescent="0.3">
      <c r="B23" s="1"/>
      <c r="C23" s="34" t="s">
        <v>5</v>
      </c>
      <c r="E23" s="33">
        <f>AD14</f>
        <v>34.32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31" ht="18.75" x14ac:dyDescent="0.3">
      <c r="B24" s="1"/>
      <c r="C24" s="34"/>
      <c r="D24" s="3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31" ht="18.75" x14ac:dyDescent="0.25">
      <c r="B25" s="1"/>
      <c r="C25" s="73" t="s">
        <v>53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</row>
    <row r="26" spans="2:31" ht="18.75" customHeight="1" x14ac:dyDescent="0.3">
      <c r="B26" s="1"/>
      <c r="C26" s="35" t="s">
        <v>59</v>
      </c>
      <c r="D26" s="34"/>
      <c r="F26" s="36">
        <f>J8</f>
        <v>0</v>
      </c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</row>
    <row r="27" spans="2:31" ht="18.75" customHeight="1" x14ac:dyDescent="0.3">
      <c r="B27" s="1"/>
      <c r="C27" s="34" t="s">
        <v>3</v>
      </c>
      <c r="D27" s="34"/>
      <c r="E27" s="33">
        <f>Z8</f>
        <v>0</v>
      </c>
      <c r="F27" s="36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2:31" ht="18.75" customHeight="1" x14ac:dyDescent="0.3">
      <c r="B28" s="1"/>
      <c r="C28" s="34" t="s">
        <v>4</v>
      </c>
      <c r="D28" s="34"/>
      <c r="E28" s="33">
        <f>AB8</f>
        <v>0</v>
      </c>
      <c r="F28" s="36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2:31" ht="18.75" customHeight="1" x14ac:dyDescent="0.3">
      <c r="B29" s="1"/>
      <c r="C29" s="34" t="s">
        <v>5</v>
      </c>
      <c r="D29" s="34"/>
      <c r="E29" s="33">
        <f>AD8</f>
        <v>0</v>
      </c>
      <c r="F29" s="36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2:31" ht="18.75" x14ac:dyDescent="0.3">
      <c r="B30" s="1"/>
      <c r="C30" s="32" t="s">
        <v>44</v>
      </c>
      <c r="D30" s="34"/>
      <c r="E30" s="34"/>
      <c r="F30" s="33">
        <f>J9</f>
        <v>0</v>
      </c>
      <c r="G30" s="34"/>
      <c r="H30" s="34"/>
      <c r="I30" s="34"/>
      <c r="J30" s="34"/>
      <c r="K30" s="34"/>
      <c r="L30" s="34"/>
      <c r="M30" s="1"/>
      <c r="N30" s="1"/>
      <c r="O30" s="1"/>
      <c r="P30" s="1"/>
      <c r="Q30" s="1"/>
    </row>
    <row r="31" spans="2:31" ht="18.75" x14ac:dyDescent="0.3">
      <c r="B31" s="1"/>
      <c r="C31" s="34" t="s">
        <v>3</v>
      </c>
      <c r="D31" s="34"/>
      <c r="E31" s="33">
        <f>Z9</f>
        <v>0</v>
      </c>
      <c r="F31" s="33"/>
      <c r="G31" s="34"/>
      <c r="H31" s="34"/>
      <c r="I31" s="34"/>
      <c r="J31" s="34"/>
      <c r="K31" s="34"/>
      <c r="L31" s="34"/>
      <c r="M31" s="1"/>
      <c r="N31" s="1"/>
      <c r="O31" s="1"/>
      <c r="P31" s="1"/>
      <c r="Q31" s="1"/>
    </row>
    <row r="32" spans="2:31" ht="18.75" x14ac:dyDescent="0.3">
      <c r="B32" s="1"/>
      <c r="C32" s="34" t="s">
        <v>4</v>
      </c>
      <c r="D32" s="34"/>
      <c r="E32" s="33">
        <f>AB9</f>
        <v>0</v>
      </c>
      <c r="F32" s="33"/>
      <c r="G32" s="34"/>
      <c r="H32" s="34"/>
      <c r="I32" s="34"/>
      <c r="J32" s="34"/>
      <c r="K32" s="34"/>
      <c r="L32" s="34"/>
      <c r="M32" s="1"/>
      <c r="N32" s="1"/>
      <c r="O32" s="1"/>
      <c r="P32" s="1"/>
      <c r="Q32" s="1"/>
    </row>
    <row r="33" spans="2:31" ht="18.75" x14ac:dyDescent="0.3">
      <c r="B33" s="1"/>
      <c r="C33" s="34" t="s">
        <v>5</v>
      </c>
      <c r="D33" s="34"/>
      <c r="E33" s="33">
        <f>AD9</f>
        <v>0</v>
      </c>
      <c r="F33" s="33"/>
      <c r="G33" s="34"/>
      <c r="H33" s="34"/>
      <c r="I33" s="34"/>
      <c r="J33" s="34"/>
      <c r="K33" s="34"/>
      <c r="L33" s="34"/>
      <c r="M33" s="1"/>
      <c r="N33" s="1"/>
      <c r="O33" s="1"/>
      <c r="P33" s="1"/>
      <c r="Q33" s="1"/>
    </row>
    <row r="34" spans="2:31" ht="18.75" x14ac:dyDescent="0.3">
      <c r="B34" s="1"/>
      <c r="C34" s="32" t="s">
        <v>45</v>
      </c>
      <c r="D34" s="34"/>
      <c r="E34" s="34"/>
      <c r="F34" s="33">
        <f>J10</f>
        <v>72</v>
      </c>
      <c r="G34" s="34"/>
      <c r="H34" s="34"/>
      <c r="I34" s="34"/>
      <c r="J34" s="34"/>
      <c r="K34" s="34"/>
      <c r="L34" s="34"/>
      <c r="M34" s="1"/>
      <c r="N34" s="1"/>
      <c r="O34" s="1"/>
      <c r="P34" s="1"/>
      <c r="Q34" s="1"/>
    </row>
    <row r="35" spans="2:31" ht="18.75" x14ac:dyDescent="0.3">
      <c r="B35" s="1"/>
      <c r="C35" s="34" t="s">
        <v>3</v>
      </c>
      <c r="D35" s="34"/>
      <c r="E35" s="33">
        <f>Z10</f>
        <v>14.693333333333333</v>
      </c>
      <c r="F35" s="33"/>
      <c r="G35" s="34"/>
      <c r="H35" s="34"/>
      <c r="I35" s="34"/>
      <c r="J35" s="34"/>
      <c r="K35" s="34"/>
      <c r="L35" s="34"/>
      <c r="M35" s="1"/>
      <c r="N35" s="1"/>
      <c r="O35" s="1"/>
      <c r="P35" s="1"/>
      <c r="Q35" s="1"/>
    </row>
    <row r="36" spans="2:31" ht="18.75" x14ac:dyDescent="0.3">
      <c r="B36" s="1"/>
      <c r="C36" s="34" t="s">
        <v>4</v>
      </c>
      <c r="D36" s="34"/>
      <c r="E36" s="33">
        <f>AB10</f>
        <v>35.333333333333336</v>
      </c>
      <c r="F36" s="33"/>
      <c r="G36" s="34"/>
      <c r="H36" s="34"/>
      <c r="I36" s="34"/>
      <c r="J36" s="34"/>
      <c r="K36" s="34"/>
      <c r="L36" s="34"/>
      <c r="M36" s="1"/>
      <c r="N36" s="1"/>
      <c r="O36" s="1"/>
      <c r="P36" s="1"/>
      <c r="Q36" s="1"/>
    </row>
    <row r="37" spans="2:31" ht="18.75" x14ac:dyDescent="0.3">
      <c r="B37" s="1"/>
      <c r="C37" s="34" t="s">
        <v>5</v>
      </c>
      <c r="D37" s="34"/>
      <c r="E37" s="33">
        <f>AD10</f>
        <v>17.173333333333336</v>
      </c>
      <c r="F37" s="33"/>
      <c r="G37" s="34"/>
      <c r="H37" s="34"/>
      <c r="I37" s="34"/>
      <c r="J37" s="34"/>
      <c r="K37" s="34"/>
      <c r="L37" s="34"/>
      <c r="M37" s="1"/>
      <c r="N37" s="1"/>
      <c r="O37" s="1"/>
      <c r="P37" s="1"/>
      <c r="Q37" s="1"/>
    </row>
    <row r="38" spans="2:31" ht="18.75" x14ac:dyDescent="0.3">
      <c r="C38" s="32" t="s">
        <v>46</v>
      </c>
      <c r="D38" s="34"/>
      <c r="E38" s="34"/>
      <c r="F38" s="33">
        <f>J11</f>
        <v>73</v>
      </c>
      <c r="G38" s="34"/>
      <c r="H38" s="34"/>
      <c r="I38" s="34"/>
      <c r="J38" s="34"/>
      <c r="K38" s="34"/>
      <c r="L38" s="37"/>
    </row>
    <row r="39" spans="2:31" ht="18.75" x14ac:dyDescent="0.3">
      <c r="C39" s="34" t="s">
        <v>3</v>
      </c>
      <c r="D39" s="34"/>
      <c r="E39" s="33">
        <f>Z11</f>
        <v>25.6</v>
      </c>
      <c r="F39" s="34"/>
      <c r="G39" s="34"/>
      <c r="H39" s="34"/>
      <c r="I39" s="34"/>
      <c r="J39" s="34"/>
      <c r="K39" s="34"/>
      <c r="L39" s="37"/>
    </row>
    <row r="40" spans="2:31" ht="18.75" x14ac:dyDescent="0.3">
      <c r="C40" s="34" t="s">
        <v>4</v>
      </c>
      <c r="D40" s="34"/>
      <c r="E40" s="33">
        <f>AB11</f>
        <v>37.853333333333332</v>
      </c>
      <c r="F40" s="34"/>
      <c r="G40" s="34"/>
      <c r="H40" s="34"/>
      <c r="I40" s="34"/>
      <c r="J40" s="34"/>
      <c r="K40" s="34"/>
      <c r="L40" s="37"/>
    </row>
    <row r="41" spans="2:31" ht="18.75" x14ac:dyDescent="0.3">
      <c r="C41" s="34" t="s">
        <v>5</v>
      </c>
      <c r="D41" s="34"/>
      <c r="E41" s="33">
        <f>AD11</f>
        <v>9.5466666666666669</v>
      </c>
      <c r="F41" s="34"/>
      <c r="G41" s="34"/>
      <c r="H41" s="34"/>
      <c r="I41" s="34"/>
      <c r="J41" s="34"/>
      <c r="K41" s="34"/>
      <c r="L41" s="37"/>
    </row>
    <row r="42" spans="2:31" ht="18.75" x14ac:dyDescent="0.3">
      <c r="C42" s="32" t="s">
        <v>47</v>
      </c>
      <c r="D42" s="34"/>
      <c r="E42" s="34"/>
      <c r="F42" s="34"/>
      <c r="G42" s="33">
        <f>J12+J13</f>
        <v>95</v>
      </c>
      <c r="H42" s="34"/>
      <c r="I42" s="34"/>
      <c r="J42" s="34"/>
      <c r="K42" s="34"/>
      <c r="L42" s="37"/>
    </row>
    <row r="43" spans="2:31" ht="18.75" x14ac:dyDescent="0.3">
      <c r="C43" s="34" t="s">
        <v>3</v>
      </c>
      <c r="D43" s="34"/>
      <c r="E43" s="33">
        <f>Z12+Z13</f>
        <v>34.68</v>
      </c>
      <c r="F43" s="34"/>
      <c r="G43" s="34"/>
      <c r="H43" s="34"/>
      <c r="I43" s="34"/>
      <c r="J43" s="34"/>
      <c r="K43" s="34"/>
      <c r="L43" s="37"/>
    </row>
    <row r="44" spans="2:31" ht="18.75" x14ac:dyDescent="0.3">
      <c r="C44" s="34" t="s">
        <v>4</v>
      </c>
      <c r="D44" s="37"/>
      <c r="E44" s="33">
        <f>AB12+AB13</f>
        <v>47.17</v>
      </c>
      <c r="F44" s="37"/>
      <c r="G44" s="37"/>
      <c r="H44" s="37"/>
      <c r="I44" s="37"/>
      <c r="J44" s="37"/>
      <c r="K44" s="37"/>
      <c r="L44" s="37"/>
    </row>
    <row r="45" spans="2:31" ht="18.75" x14ac:dyDescent="0.3">
      <c r="C45" s="34" t="s">
        <v>5</v>
      </c>
      <c r="D45" s="37"/>
      <c r="E45" s="33">
        <f>AD12+AD13</f>
        <v>7.6</v>
      </c>
      <c r="F45" s="37"/>
      <c r="G45" s="37"/>
      <c r="H45" s="37"/>
      <c r="I45" s="37"/>
      <c r="J45" s="37"/>
      <c r="K45" s="37"/>
      <c r="L45" s="37"/>
    </row>
    <row r="46" spans="2:31" ht="18.75" x14ac:dyDescent="0.3"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2:31" ht="18.75" x14ac:dyDescent="0.25">
      <c r="C47" s="73" t="s">
        <v>54</v>
      </c>
      <c r="D47" s="73"/>
      <c r="E47" s="73"/>
      <c r="F47" s="73"/>
      <c r="G47" s="73"/>
      <c r="H47" s="73"/>
      <c r="I47" s="73"/>
      <c r="J47" s="73"/>
      <c r="K47" s="73"/>
      <c r="L47" s="73"/>
    </row>
    <row r="48" spans="2:31" ht="15.75" x14ac:dyDescent="0.25">
      <c r="B48" s="70" t="s">
        <v>0</v>
      </c>
      <c r="C48" s="71" t="s">
        <v>15</v>
      </c>
      <c r="D48" s="63" t="s">
        <v>29</v>
      </c>
      <c r="E48" s="65"/>
      <c r="F48" s="63" t="s">
        <v>24</v>
      </c>
      <c r="G48" s="64"/>
      <c r="H48" s="64"/>
      <c r="I48" s="65"/>
      <c r="J48" s="71" t="s">
        <v>12</v>
      </c>
      <c r="K48" s="70" t="s">
        <v>2</v>
      </c>
      <c r="L48" s="70"/>
      <c r="M48" s="70"/>
      <c r="N48" s="71" t="s">
        <v>8</v>
      </c>
      <c r="O48" s="71"/>
      <c r="P48" s="71"/>
      <c r="Q48" s="71" t="s">
        <v>9</v>
      </c>
      <c r="R48" s="71"/>
      <c r="S48" s="71"/>
      <c r="T48" s="71" t="s">
        <v>10</v>
      </c>
      <c r="U48" s="71"/>
      <c r="V48" s="71"/>
      <c r="W48" s="71" t="s">
        <v>6</v>
      </c>
      <c r="X48" s="71"/>
      <c r="Y48" s="71"/>
      <c r="Z48" s="70" t="s">
        <v>31</v>
      </c>
      <c r="AA48" s="70"/>
      <c r="AB48" s="70"/>
      <c r="AC48" s="70"/>
      <c r="AD48" s="70"/>
      <c r="AE48" s="70"/>
    </row>
    <row r="49" spans="2:32" ht="63" x14ac:dyDescent="0.25">
      <c r="B49" s="70"/>
      <c r="C49" s="71"/>
      <c r="D49" s="27" t="s">
        <v>22</v>
      </c>
      <c r="E49" s="27" t="s">
        <v>23</v>
      </c>
      <c r="F49" s="27" t="s">
        <v>25</v>
      </c>
      <c r="G49" s="27" t="s">
        <v>26</v>
      </c>
      <c r="H49" s="27" t="s">
        <v>27</v>
      </c>
      <c r="I49" s="27" t="s">
        <v>28</v>
      </c>
      <c r="J49" s="71"/>
      <c r="K49" s="27" t="s">
        <v>3</v>
      </c>
      <c r="L49" s="27" t="s">
        <v>4</v>
      </c>
      <c r="M49" s="27" t="s">
        <v>5</v>
      </c>
      <c r="N49" s="27" t="s">
        <v>3</v>
      </c>
      <c r="O49" s="27" t="s">
        <v>4</v>
      </c>
      <c r="P49" s="27" t="s">
        <v>5</v>
      </c>
      <c r="Q49" s="27" t="s">
        <v>3</v>
      </c>
      <c r="R49" s="27" t="s">
        <v>4</v>
      </c>
      <c r="S49" s="27" t="s">
        <v>5</v>
      </c>
      <c r="T49" s="27" t="s">
        <v>3</v>
      </c>
      <c r="U49" s="27" t="s">
        <v>4</v>
      </c>
      <c r="V49" s="27" t="s">
        <v>5</v>
      </c>
      <c r="W49" s="27" t="s">
        <v>3</v>
      </c>
      <c r="X49" s="27" t="s">
        <v>4</v>
      </c>
      <c r="Y49" s="27" t="s">
        <v>5</v>
      </c>
      <c r="Z49" s="27" t="s">
        <v>3</v>
      </c>
      <c r="AA49" s="27" t="s">
        <v>14</v>
      </c>
      <c r="AB49" s="27" t="s">
        <v>4</v>
      </c>
      <c r="AC49" s="27" t="s">
        <v>14</v>
      </c>
      <c r="AD49" s="27" t="s">
        <v>5</v>
      </c>
      <c r="AE49" s="27" t="s">
        <v>14</v>
      </c>
    </row>
    <row r="50" spans="2:32" ht="15.75" x14ac:dyDescent="0.25">
      <c r="B50" s="41">
        <v>1</v>
      </c>
      <c r="C50" s="42" t="s">
        <v>16</v>
      </c>
      <c r="D50" s="54"/>
      <c r="E50" s="54"/>
      <c r="F50" s="54"/>
      <c r="G50" s="54"/>
      <c r="H50" s="54"/>
      <c r="I50" s="54"/>
      <c r="J50" s="55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41">
        <f t="shared" ref="Z50:Z55" si="8">(K50+N50+Q50+T50+W50)/5</f>
        <v>0</v>
      </c>
      <c r="AA50" s="43" t="e">
        <f t="shared" ref="AA50:AA56" si="9">Z50*100/J50</f>
        <v>#DIV/0!</v>
      </c>
      <c r="AB50" s="41">
        <f>(L50+O50+R50+U50+X50)/5</f>
        <v>0</v>
      </c>
      <c r="AC50" s="43" t="e">
        <f t="shared" ref="AC50:AC56" si="10">AB50*100/J50</f>
        <v>#DIV/0!</v>
      </c>
      <c r="AD50" s="41">
        <f t="shared" ref="AD50:AD55" si="11">(M50+P50+S50+V50+Y50)/5</f>
        <v>0</v>
      </c>
      <c r="AE50" s="43" t="e">
        <f t="shared" ref="AE50:AE56" si="12">AD50*100/J50</f>
        <v>#DIV/0!</v>
      </c>
    </row>
    <row r="51" spans="2:32" ht="15.75" x14ac:dyDescent="0.25">
      <c r="B51" s="29">
        <v>2</v>
      </c>
      <c r="C51" s="3" t="s">
        <v>17</v>
      </c>
      <c r="D51" s="53"/>
      <c r="E51" s="53"/>
      <c r="F51" s="53"/>
      <c r="G51" s="53"/>
      <c r="H51" s="53"/>
      <c r="I51" s="53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29">
        <f t="shared" si="8"/>
        <v>0</v>
      </c>
      <c r="AA51" s="3" t="e">
        <f t="shared" si="9"/>
        <v>#DIV/0!</v>
      </c>
      <c r="AB51" s="29">
        <f t="shared" ref="AB51:AB55" si="13">(L51+O51+R51+U51+X51)/5</f>
        <v>0</v>
      </c>
      <c r="AC51" s="3" t="e">
        <f t="shared" si="10"/>
        <v>#DIV/0!</v>
      </c>
      <c r="AD51" s="29">
        <f t="shared" si="11"/>
        <v>0</v>
      </c>
      <c r="AE51" s="3" t="e">
        <f t="shared" si="12"/>
        <v>#DIV/0!</v>
      </c>
    </row>
    <row r="52" spans="2:32" ht="15.75" x14ac:dyDescent="0.25">
      <c r="B52" s="29">
        <v>3</v>
      </c>
      <c r="C52" s="3" t="s">
        <v>18</v>
      </c>
      <c r="D52" s="53"/>
      <c r="E52" s="53"/>
      <c r="F52" s="53"/>
      <c r="G52" s="53"/>
      <c r="H52" s="53"/>
      <c r="I52" s="53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29">
        <f t="shared" si="8"/>
        <v>0</v>
      </c>
      <c r="AA52" s="3" t="e">
        <f t="shared" si="9"/>
        <v>#DIV/0!</v>
      </c>
      <c r="AB52" s="29">
        <f t="shared" si="13"/>
        <v>0</v>
      </c>
      <c r="AC52" s="3" t="e">
        <f t="shared" si="10"/>
        <v>#DIV/0!</v>
      </c>
      <c r="AD52" s="29">
        <f t="shared" si="11"/>
        <v>0</v>
      </c>
      <c r="AE52" s="3" t="e">
        <f t="shared" si="12"/>
        <v>#DIV/0!</v>
      </c>
    </row>
    <row r="53" spans="2:32" ht="15.75" x14ac:dyDescent="0.25">
      <c r="B53" s="29">
        <v>4</v>
      </c>
      <c r="C53" s="3" t="s">
        <v>19</v>
      </c>
      <c r="D53" s="53"/>
      <c r="E53" s="53"/>
      <c r="F53" s="53"/>
      <c r="G53" s="53"/>
      <c r="H53" s="53"/>
      <c r="I53" s="53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29">
        <f t="shared" si="8"/>
        <v>0</v>
      </c>
      <c r="AA53" s="3" t="e">
        <f t="shared" si="9"/>
        <v>#DIV/0!</v>
      </c>
      <c r="AB53" s="29">
        <f t="shared" si="13"/>
        <v>0</v>
      </c>
      <c r="AC53" s="3" t="e">
        <f t="shared" si="10"/>
        <v>#DIV/0!</v>
      </c>
      <c r="AD53" s="29">
        <f t="shared" si="11"/>
        <v>0</v>
      </c>
      <c r="AE53" s="3" t="e">
        <f t="shared" si="12"/>
        <v>#DIV/0!</v>
      </c>
    </row>
    <row r="54" spans="2:32" ht="15.75" x14ac:dyDescent="0.25">
      <c r="B54" s="29">
        <v>5</v>
      </c>
      <c r="C54" s="5" t="s">
        <v>20</v>
      </c>
      <c r="D54" s="51"/>
      <c r="E54" s="51"/>
      <c r="F54" s="51"/>
      <c r="G54" s="51"/>
      <c r="H54" s="51"/>
      <c r="I54" s="51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29">
        <f t="shared" si="8"/>
        <v>0</v>
      </c>
      <c r="AA54" s="3" t="e">
        <f t="shared" si="9"/>
        <v>#DIV/0!</v>
      </c>
      <c r="AB54" s="29">
        <f t="shared" si="13"/>
        <v>0</v>
      </c>
      <c r="AC54" s="3" t="e">
        <f t="shared" si="10"/>
        <v>#DIV/0!</v>
      </c>
      <c r="AD54" s="29">
        <f t="shared" si="11"/>
        <v>0</v>
      </c>
      <c r="AE54" s="3" t="e">
        <f t="shared" si="12"/>
        <v>#DIV/0!</v>
      </c>
    </row>
    <row r="55" spans="2:32" ht="15.75" x14ac:dyDescent="0.25">
      <c r="B55" s="29">
        <v>6</v>
      </c>
      <c r="C55" s="5" t="s">
        <v>21</v>
      </c>
      <c r="D55" s="51"/>
      <c r="E55" s="51"/>
      <c r="F55" s="51"/>
      <c r="G55" s="51"/>
      <c r="H55" s="51"/>
      <c r="I55" s="51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29">
        <f t="shared" si="8"/>
        <v>0</v>
      </c>
      <c r="AA55" s="3" t="e">
        <f t="shared" si="9"/>
        <v>#DIV/0!</v>
      </c>
      <c r="AB55" s="29">
        <f t="shared" si="13"/>
        <v>0</v>
      </c>
      <c r="AC55" s="3" t="e">
        <f t="shared" si="10"/>
        <v>#DIV/0!</v>
      </c>
      <c r="AD55" s="29">
        <f t="shared" si="11"/>
        <v>0</v>
      </c>
      <c r="AE55" s="3" t="e">
        <f t="shared" si="12"/>
        <v>#DIV/0!</v>
      </c>
    </row>
    <row r="56" spans="2:32" ht="15.75" x14ac:dyDescent="0.25">
      <c r="B56" s="15"/>
      <c r="C56" s="30" t="s">
        <v>13</v>
      </c>
      <c r="D56" s="22">
        <f t="shared" ref="D56:I56" si="14">SUM(D50:D55)</f>
        <v>0</v>
      </c>
      <c r="E56" s="22">
        <f t="shared" si="14"/>
        <v>0</v>
      </c>
      <c r="F56" s="22">
        <f t="shared" si="14"/>
        <v>0</v>
      </c>
      <c r="G56" s="22">
        <f t="shared" si="14"/>
        <v>0</v>
      </c>
      <c r="H56" s="22">
        <f t="shared" si="14"/>
        <v>0</v>
      </c>
      <c r="I56" s="22">
        <f t="shared" si="14"/>
        <v>0</v>
      </c>
      <c r="J56" s="22">
        <f>SUM(J50:J55)</f>
        <v>0</v>
      </c>
      <c r="K56" s="22">
        <f t="shared" ref="K56:Y56" si="15">SUM(K50:K55)</f>
        <v>0</v>
      </c>
      <c r="L56" s="22">
        <f t="shared" si="15"/>
        <v>0</v>
      </c>
      <c r="M56" s="22">
        <f t="shared" si="15"/>
        <v>0</v>
      </c>
      <c r="N56" s="22">
        <f t="shared" si="15"/>
        <v>0</v>
      </c>
      <c r="O56" s="22">
        <f t="shared" si="15"/>
        <v>0</v>
      </c>
      <c r="P56" s="22">
        <f t="shared" si="15"/>
        <v>0</v>
      </c>
      <c r="Q56" s="22">
        <f t="shared" si="15"/>
        <v>0</v>
      </c>
      <c r="R56" s="22">
        <f t="shared" si="15"/>
        <v>0</v>
      </c>
      <c r="S56" s="22">
        <f t="shared" si="15"/>
        <v>0</v>
      </c>
      <c r="T56" s="22">
        <f t="shared" si="15"/>
        <v>0</v>
      </c>
      <c r="U56" s="22">
        <f t="shared" si="15"/>
        <v>0</v>
      </c>
      <c r="V56" s="22">
        <f t="shared" si="15"/>
        <v>0</v>
      </c>
      <c r="W56" s="22">
        <f t="shared" si="15"/>
        <v>0</v>
      </c>
      <c r="X56" s="22">
        <f t="shared" si="15"/>
        <v>0</v>
      </c>
      <c r="Y56" s="22">
        <f t="shared" si="15"/>
        <v>0</v>
      </c>
      <c r="Z56" s="25">
        <f>SUM(Z50:Z55)</f>
        <v>0</v>
      </c>
      <c r="AA56" s="26" t="e">
        <f t="shared" si="9"/>
        <v>#DIV/0!</v>
      </c>
      <c r="AB56" s="25">
        <f>SUM(AB50:AB55)</f>
        <v>0</v>
      </c>
      <c r="AC56" s="26" t="e">
        <f t="shared" si="10"/>
        <v>#DIV/0!</v>
      </c>
      <c r="AD56" s="25">
        <f>SUM(AD50:AD55)</f>
        <v>0</v>
      </c>
      <c r="AE56" s="26" t="e">
        <f t="shared" si="12"/>
        <v>#DIV/0!</v>
      </c>
    </row>
    <row r="57" spans="2:32" ht="15.75" x14ac:dyDescent="0.25">
      <c r="B57" s="15"/>
      <c r="C57" s="28" t="s">
        <v>14</v>
      </c>
      <c r="D57" s="28"/>
      <c r="E57" s="28"/>
      <c r="F57" s="28"/>
      <c r="G57" s="28"/>
      <c r="H57" s="28"/>
      <c r="I57" s="28"/>
      <c r="J57" s="23" t="e">
        <f>J56*100/J56</f>
        <v>#DIV/0!</v>
      </c>
      <c r="K57" s="24" t="e">
        <f>K56*100/J56</f>
        <v>#DIV/0!</v>
      </c>
      <c r="L57" s="24" t="e">
        <f>L56*100/J56</f>
        <v>#DIV/0!</v>
      </c>
      <c r="M57" s="24" t="e">
        <f>M56*100/J56</f>
        <v>#DIV/0!</v>
      </c>
      <c r="N57" s="24" t="e">
        <f>N56*100/J56</f>
        <v>#DIV/0!</v>
      </c>
      <c r="O57" s="24" t="e">
        <f>O56*100/J56</f>
        <v>#DIV/0!</v>
      </c>
      <c r="P57" s="24" t="e">
        <f>P56*100/J56</f>
        <v>#DIV/0!</v>
      </c>
      <c r="Q57" s="24" t="e">
        <f>Q56*100/J56</f>
        <v>#DIV/0!</v>
      </c>
      <c r="R57" s="24" t="e">
        <f>R56*100/J56</f>
        <v>#DIV/0!</v>
      </c>
      <c r="S57" s="24" t="e">
        <f>S56*100/J56</f>
        <v>#DIV/0!</v>
      </c>
      <c r="T57" s="24" t="e">
        <f>T56*100/J56</f>
        <v>#DIV/0!</v>
      </c>
      <c r="U57" s="24" t="e">
        <f>U56*100/J56</f>
        <v>#DIV/0!</v>
      </c>
      <c r="V57" s="24" t="e">
        <f>V56*100/J56</f>
        <v>#DIV/0!</v>
      </c>
      <c r="W57" s="24" t="e">
        <f>W56*100/J56</f>
        <v>#DIV/0!</v>
      </c>
      <c r="X57" s="24" t="e">
        <f>X56*100/J56</f>
        <v>#DIV/0!</v>
      </c>
      <c r="Y57" s="24" t="e">
        <f>Y56*100/J56</f>
        <v>#DIV/0!</v>
      </c>
      <c r="Z57" s="3"/>
      <c r="AA57" s="3"/>
      <c r="AB57" s="3"/>
      <c r="AC57" s="3"/>
      <c r="AD57" s="3"/>
      <c r="AE57" s="3"/>
    </row>
    <row r="59" spans="2:32" ht="18.75" x14ac:dyDescent="0.3">
      <c r="C59" s="34" t="s">
        <v>55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</row>
    <row r="60" spans="2:32" ht="60.75" customHeight="1" x14ac:dyDescent="0.25">
      <c r="C60" s="46" t="s">
        <v>59</v>
      </c>
      <c r="F60" s="36">
        <v>0</v>
      </c>
      <c r="G60" s="77" t="s">
        <v>56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spans="2:32" ht="18.75" x14ac:dyDescent="0.3">
      <c r="C61" s="32" t="s">
        <v>44</v>
      </c>
      <c r="D61" s="34"/>
      <c r="E61" s="34"/>
      <c r="F61" s="33">
        <f>J51</f>
        <v>0</v>
      </c>
      <c r="G61" s="34"/>
      <c r="J61" s="32"/>
      <c r="P61" s="36"/>
    </row>
    <row r="62" spans="2:32" ht="18.75" x14ac:dyDescent="0.3">
      <c r="C62" s="34" t="s">
        <v>3</v>
      </c>
      <c r="D62" s="34"/>
      <c r="E62" s="33">
        <f>Z51</f>
        <v>0</v>
      </c>
      <c r="F62" s="33"/>
      <c r="G62" s="34"/>
      <c r="J62" s="32"/>
      <c r="P62" s="36"/>
    </row>
    <row r="63" spans="2:32" ht="18.75" x14ac:dyDescent="0.3">
      <c r="C63" s="34" t="s">
        <v>4</v>
      </c>
      <c r="D63" s="34"/>
      <c r="E63" s="33">
        <f>AB51</f>
        <v>0</v>
      </c>
      <c r="F63" s="33"/>
      <c r="G63" s="34"/>
      <c r="K63" s="73" t="s">
        <v>61</v>
      </c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</row>
    <row r="64" spans="2:32" ht="18.75" x14ac:dyDescent="0.3">
      <c r="C64" s="34" t="s">
        <v>5</v>
      </c>
      <c r="D64" s="34"/>
      <c r="E64" s="33">
        <f>AD51</f>
        <v>0</v>
      </c>
      <c r="F64" s="33"/>
      <c r="G64" s="34"/>
      <c r="J64" s="45"/>
      <c r="K64" s="38" t="s">
        <v>57</v>
      </c>
      <c r="T64" s="32" t="s">
        <v>58</v>
      </c>
    </row>
    <row r="65" spans="3:25" ht="18.75" x14ac:dyDescent="0.3">
      <c r="C65" s="32" t="s">
        <v>45</v>
      </c>
      <c r="D65" s="34"/>
      <c r="E65" s="34"/>
      <c r="F65" s="33">
        <f>J52</f>
        <v>0</v>
      </c>
      <c r="G65" s="34"/>
      <c r="J65" s="38"/>
      <c r="K65" s="34"/>
      <c r="L65" s="39"/>
      <c r="M65" s="39"/>
      <c r="N65" s="39"/>
      <c r="O65" s="39"/>
      <c r="P65" s="39"/>
      <c r="Q65" s="39"/>
      <c r="R65" s="39"/>
      <c r="S65" s="39"/>
      <c r="T65" s="34" t="s">
        <v>60</v>
      </c>
      <c r="U65" s="39"/>
      <c r="V65" s="39"/>
      <c r="W65" s="39"/>
      <c r="X65" s="39"/>
      <c r="Y65" s="36">
        <f>E27+E28</f>
        <v>0</v>
      </c>
    </row>
    <row r="66" spans="3:25" ht="18.75" x14ac:dyDescent="0.3">
      <c r="C66" s="34" t="s">
        <v>3</v>
      </c>
      <c r="D66" s="34"/>
      <c r="E66" s="33">
        <f>Z52</f>
        <v>0</v>
      </c>
      <c r="F66" s="33"/>
      <c r="G66" s="34"/>
      <c r="J66" s="34"/>
      <c r="K66" s="34" t="s">
        <v>48</v>
      </c>
      <c r="L66" s="39"/>
      <c r="M66" s="39"/>
      <c r="N66" s="39"/>
      <c r="O66" s="39"/>
      <c r="P66" s="36">
        <f>E62+E63</f>
        <v>0</v>
      </c>
      <c r="Q66" s="39"/>
      <c r="R66" s="39"/>
      <c r="S66" s="39"/>
      <c r="T66" s="34" t="s">
        <v>48</v>
      </c>
      <c r="U66" s="39"/>
      <c r="V66" s="39"/>
      <c r="W66" s="39"/>
      <c r="X66" s="39"/>
      <c r="Y66" s="36">
        <f>E31+E32</f>
        <v>0</v>
      </c>
    </row>
    <row r="67" spans="3:25" ht="18.75" x14ac:dyDescent="0.3">
      <c r="C67" s="34" t="s">
        <v>4</v>
      </c>
      <c r="D67" s="34"/>
      <c r="E67" s="33">
        <f>AB52</f>
        <v>0</v>
      </c>
      <c r="F67" s="33"/>
      <c r="G67" s="34"/>
      <c r="J67" s="34"/>
      <c r="K67" s="34" t="s">
        <v>49</v>
      </c>
      <c r="L67" s="39"/>
      <c r="M67" s="39"/>
      <c r="N67" s="39"/>
      <c r="O67" s="39"/>
      <c r="P67" s="36">
        <f>E66+E67</f>
        <v>0</v>
      </c>
      <c r="Q67" s="39"/>
      <c r="R67" s="39"/>
      <c r="S67" s="39"/>
      <c r="T67" s="34" t="s">
        <v>49</v>
      </c>
      <c r="U67" s="39"/>
      <c r="V67" s="39"/>
      <c r="W67" s="39"/>
      <c r="X67" s="39"/>
      <c r="Y67" s="36">
        <f>E35+E36</f>
        <v>50.026666666666671</v>
      </c>
    </row>
    <row r="68" spans="3:25" ht="18.75" x14ac:dyDescent="0.3">
      <c r="C68" s="34" t="s">
        <v>5</v>
      </c>
      <c r="D68" s="34"/>
      <c r="E68" s="33">
        <f>AD52</f>
        <v>0</v>
      </c>
      <c r="F68" s="33"/>
      <c r="G68" s="34"/>
      <c r="J68" s="34"/>
      <c r="K68" s="34" t="s">
        <v>50</v>
      </c>
      <c r="L68" s="39"/>
      <c r="M68" s="39"/>
      <c r="N68" s="39"/>
      <c r="O68" s="39"/>
      <c r="P68" s="36">
        <f>E70+E71</f>
        <v>0</v>
      </c>
      <c r="Q68" s="39"/>
      <c r="R68" s="39"/>
      <c r="S68" s="39"/>
      <c r="T68" s="34" t="s">
        <v>50</v>
      </c>
      <c r="U68" s="39"/>
      <c r="V68" s="39"/>
      <c r="W68" s="39"/>
      <c r="X68" s="39"/>
      <c r="Y68" s="36">
        <f>E39+E40</f>
        <v>63.453333333333333</v>
      </c>
    </row>
    <row r="69" spans="3:25" ht="18.75" x14ac:dyDescent="0.3">
      <c r="C69" s="32" t="s">
        <v>46</v>
      </c>
      <c r="D69" s="34"/>
      <c r="E69" s="34"/>
      <c r="F69" s="33">
        <f>J53</f>
        <v>0</v>
      </c>
      <c r="G69" s="34"/>
      <c r="J69" s="34"/>
      <c r="K69" s="34" t="s">
        <v>51</v>
      </c>
      <c r="L69" s="39"/>
      <c r="M69" s="39"/>
      <c r="N69" s="39"/>
      <c r="O69" s="39"/>
      <c r="P69" s="36">
        <f>E74+E75</f>
        <v>0</v>
      </c>
      <c r="Q69" s="39"/>
      <c r="R69" s="39"/>
      <c r="S69" s="34"/>
      <c r="T69" s="34" t="s">
        <v>51</v>
      </c>
      <c r="U69" s="39"/>
      <c r="V69" s="39"/>
      <c r="W69" s="39"/>
      <c r="X69" s="39"/>
      <c r="Y69" s="36">
        <f>E43+E44</f>
        <v>81.849999999999994</v>
      </c>
    </row>
    <row r="70" spans="3:25" ht="18.75" x14ac:dyDescent="0.3">
      <c r="C70" s="34" t="s">
        <v>3</v>
      </c>
      <c r="D70" s="34"/>
      <c r="E70" s="33">
        <f>Z53</f>
        <v>0</v>
      </c>
      <c r="F70" s="34"/>
      <c r="G70" s="34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</row>
    <row r="71" spans="3:25" ht="18.75" x14ac:dyDescent="0.3">
      <c r="C71" s="34" t="s">
        <v>4</v>
      </c>
      <c r="D71" s="34"/>
      <c r="E71" s="33">
        <f>AB53</f>
        <v>0</v>
      </c>
      <c r="F71" s="34"/>
      <c r="G71" s="34"/>
    </row>
    <row r="72" spans="3:25" ht="18.75" x14ac:dyDescent="0.3">
      <c r="C72" s="34" t="s">
        <v>5</v>
      </c>
      <c r="D72" s="34"/>
      <c r="E72" s="33">
        <f>AD53</f>
        <v>0</v>
      </c>
      <c r="F72" s="34"/>
      <c r="G72" s="34"/>
    </row>
    <row r="73" spans="3:25" ht="18.75" x14ac:dyDescent="0.3">
      <c r="C73" s="32" t="s">
        <v>47</v>
      </c>
      <c r="D73" s="34"/>
      <c r="E73" s="34"/>
      <c r="F73" s="34"/>
      <c r="G73" s="33">
        <f>J54+J55</f>
        <v>0</v>
      </c>
    </row>
    <row r="74" spans="3:25" ht="18.75" x14ac:dyDescent="0.3">
      <c r="C74" s="34" t="s">
        <v>3</v>
      </c>
      <c r="D74" s="34"/>
      <c r="E74" s="33">
        <f>Z54+Z55</f>
        <v>0</v>
      </c>
      <c r="F74" s="34"/>
      <c r="G74" s="34"/>
    </row>
    <row r="75" spans="3:25" ht="18.75" x14ac:dyDescent="0.3">
      <c r="C75" s="34" t="s">
        <v>4</v>
      </c>
      <c r="D75" s="37"/>
      <c r="E75" s="33">
        <f>AB54+AB55</f>
        <v>0</v>
      </c>
      <c r="F75" s="37"/>
      <c r="G75" s="37"/>
    </row>
    <row r="76" spans="3:25" ht="18.75" x14ac:dyDescent="0.3">
      <c r="C76" s="34" t="s">
        <v>5</v>
      </c>
      <c r="D76" s="37"/>
      <c r="E76" s="33">
        <f>AD54+AD55</f>
        <v>0</v>
      </c>
      <c r="F76" s="37"/>
      <c r="G76" s="37"/>
    </row>
    <row r="79" spans="3:25" ht="18.75" x14ac:dyDescent="0.3">
      <c r="C79" s="34" t="s">
        <v>64</v>
      </c>
    </row>
    <row r="81" spans="2:6" ht="15.75" x14ac:dyDescent="0.25">
      <c r="B81" s="47"/>
      <c r="C81" s="48"/>
      <c r="D81" s="48"/>
      <c r="E81" s="48"/>
      <c r="F81" s="47"/>
    </row>
    <row r="500" spans="4:42" ht="63" x14ac:dyDescent="0.25">
      <c r="D500" s="5" t="s">
        <v>16</v>
      </c>
      <c r="E500" s="49">
        <f t="shared" ref="E500:G505" si="16">K50</f>
        <v>0</v>
      </c>
      <c r="F500" s="49">
        <f t="shared" si="16"/>
        <v>0</v>
      </c>
      <c r="G500" s="49">
        <f t="shared" si="16"/>
        <v>0</v>
      </c>
      <c r="H500" s="49">
        <f t="shared" ref="H500:J505" si="17">K8</f>
        <v>0</v>
      </c>
      <c r="I500" s="49">
        <f t="shared" si="17"/>
        <v>0</v>
      </c>
      <c r="J500" s="49">
        <f t="shared" si="17"/>
        <v>0</v>
      </c>
      <c r="L500" s="5" t="s">
        <v>16</v>
      </c>
      <c r="M500" s="49">
        <f>N50</f>
        <v>0</v>
      </c>
      <c r="N500" s="49">
        <f>O50</f>
        <v>0</v>
      </c>
      <c r="O500" s="49">
        <f>P50</f>
        <v>0</v>
      </c>
      <c r="P500" s="49">
        <f>N8</f>
        <v>0</v>
      </c>
      <c r="Q500" s="49">
        <f>O8</f>
        <v>0</v>
      </c>
      <c r="R500" s="49">
        <f>P8</f>
        <v>0</v>
      </c>
      <c r="T500" s="5" t="s">
        <v>16</v>
      </c>
      <c r="U500" s="49">
        <f>Q50</f>
        <v>0</v>
      </c>
      <c r="V500" s="49">
        <f>R50</f>
        <v>0</v>
      </c>
      <c r="W500" s="49">
        <f>S50</f>
        <v>0</v>
      </c>
      <c r="X500" s="49">
        <f>Q8</f>
        <v>0</v>
      </c>
      <c r="Y500" s="49">
        <f>R8</f>
        <v>0</v>
      </c>
      <c r="Z500" s="49">
        <f>S8</f>
        <v>0</v>
      </c>
      <c r="AB500" s="5" t="s">
        <v>16</v>
      </c>
      <c r="AC500" s="49">
        <f>T50</f>
        <v>0</v>
      </c>
      <c r="AD500" s="49">
        <f>U50</f>
        <v>0</v>
      </c>
      <c r="AE500" s="49">
        <f>V50</f>
        <v>0</v>
      </c>
      <c r="AF500" s="49">
        <f>T8</f>
        <v>0</v>
      </c>
      <c r="AG500" s="49">
        <f>U8</f>
        <v>0</v>
      </c>
      <c r="AH500" s="49">
        <f>V8</f>
        <v>0</v>
      </c>
      <c r="AJ500" s="5" t="s">
        <v>16</v>
      </c>
      <c r="AK500" s="49">
        <f>W50</f>
        <v>0</v>
      </c>
      <c r="AL500" s="49">
        <f>X50</f>
        <v>0</v>
      </c>
      <c r="AM500" s="49">
        <f>Y50</f>
        <v>0</v>
      </c>
      <c r="AN500" s="49">
        <f>W8</f>
        <v>0</v>
      </c>
      <c r="AO500" s="49">
        <f>X8</f>
        <v>0</v>
      </c>
      <c r="AP500" s="49">
        <f>Y8</f>
        <v>0</v>
      </c>
    </row>
    <row r="501" spans="4:42" ht="15.75" x14ac:dyDescent="0.25">
      <c r="D501" s="3" t="s">
        <v>17</v>
      </c>
      <c r="E501" s="49">
        <f t="shared" si="16"/>
        <v>0</v>
      </c>
      <c r="F501" s="49">
        <f t="shared" si="16"/>
        <v>0</v>
      </c>
      <c r="G501" s="49">
        <f t="shared" si="16"/>
        <v>0</v>
      </c>
      <c r="H501" s="49">
        <f t="shared" si="17"/>
        <v>0</v>
      </c>
      <c r="I501" s="49">
        <f t="shared" si="17"/>
        <v>0</v>
      </c>
      <c r="J501" s="49">
        <f t="shared" si="17"/>
        <v>0</v>
      </c>
      <c r="L501" s="3" t="s">
        <v>17</v>
      </c>
      <c r="M501" s="49">
        <f t="shared" ref="M501:O501" si="18">N51</f>
        <v>0</v>
      </c>
      <c r="N501" s="49">
        <f t="shared" si="18"/>
        <v>0</v>
      </c>
      <c r="O501" s="49">
        <f t="shared" si="18"/>
        <v>0</v>
      </c>
      <c r="P501" s="49">
        <f t="shared" ref="P501:R501" si="19">N9</f>
        <v>0</v>
      </c>
      <c r="Q501" s="49">
        <f t="shared" si="19"/>
        <v>0</v>
      </c>
      <c r="R501" s="49">
        <f t="shared" si="19"/>
        <v>0</v>
      </c>
      <c r="T501" s="3" t="s">
        <v>17</v>
      </c>
      <c r="U501" s="49">
        <f t="shared" ref="U501:W501" si="20">Q51</f>
        <v>0</v>
      </c>
      <c r="V501" s="49">
        <f t="shared" si="20"/>
        <v>0</v>
      </c>
      <c r="W501" s="49">
        <f t="shared" si="20"/>
        <v>0</v>
      </c>
      <c r="X501" s="49">
        <f t="shared" ref="X501:Z501" si="21">Q9</f>
        <v>0</v>
      </c>
      <c r="Y501" s="49">
        <f t="shared" si="21"/>
        <v>0</v>
      </c>
      <c r="Z501" s="49">
        <f t="shared" si="21"/>
        <v>0</v>
      </c>
      <c r="AB501" s="3" t="s">
        <v>17</v>
      </c>
      <c r="AC501" s="49">
        <f t="shared" ref="AC501:AE501" si="22">T51</f>
        <v>0</v>
      </c>
      <c r="AD501" s="49">
        <f t="shared" si="22"/>
        <v>0</v>
      </c>
      <c r="AE501" s="49">
        <f t="shared" si="22"/>
        <v>0</v>
      </c>
      <c r="AF501" s="49">
        <f t="shared" ref="AF501:AH501" si="23">T9</f>
        <v>0</v>
      </c>
      <c r="AG501" s="49">
        <f t="shared" si="23"/>
        <v>0</v>
      </c>
      <c r="AH501" s="49">
        <f t="shared" si="23"/>
        <v>0</v>
      </c>
      <c r="AJ501" s="3" t="s">
        <v>17</v>
      </c>
      <c r="AK501" s="49">
        <f t="shared" ref="AK501:AM501" si="24">W51</f>
        <v>0</v>
      </c>
      <c r="AL501" s="49">
        <f t="shared" si="24"/>
        <v>0</v>
      </c>
      <c r="AM501" s="49">
        <f t="shared" si="24"/>
        <v>0</v>
      </c>
      <c r="AN501" s="49">
        <f t="shared" ref="AN501:AP501" si="25">W9</f>
        <v>0</v>
      </c>
      <c r="AO501" s="49">
        <f t="shared" si="25"/>
        <v>0</v>
      </c>
      <c r="AP501" s="49">
        <f t="shared" si="25"/>
        <v>0</v>
      </c>
    </row>
    <row r="502" spans="4:42" ht="15.75" x14ac:dyDescent="0.25">
      <c r="D502" s="3" t="s">
        <v>18</v>
      </c>
      <c r="E502" s="49">
        <f t="shared" si="16"/>
        <v>0</v>
      </c>
      <c r="F502" s="49">
        <f t="shared" si="16"/>
        <v>0</v>
      </c>
      <c r="G502" s="49">
        <f t="shared" si="16"/>
        <v>0</v>
      </c>
      <c r="H502" s="49">
        <f t="shared" si="17"/>
        <v>10</v>
      </c>
      <c r="I502" s="49">
        <f t="shared" si="17"/>
        <v>45</v>
      </c>
      <c r="J502" s="49">
        <f t="shared" si="17"/>
        <v>17</v>
      </c>
      <c r="L502" s="3" t="s">
        <v>18</v>
      </c>
      <c r="M502" s="49">
        <f t="shared" ref="M502:O502" si="26">N52</f>
        <v>0</v>
      </c>
      <c r="N502" s="49">
        <f t="shared" si="26"/>
        <v>0</v>
      </c>
      <c r="O502" s="49">
        <f t="shared" si="26"/>
        <v>0</v>
      </c>
      <c r="P502" s="49">
        <f t="shared" ref="P502:R502" si="27">N10</f>
        <v>9.6666666666666661</v>
      </c>
      <c r="Q502" s="49">
        <f t="shared" si="27"/>
        <v>21.666666666666668</v>
      </c>
      <c r="R502" s="49">
        <f t="shared" si="27"/>
        <v>16.666666666666668</v>
      </c>
      <c r="T502" s="3" t="s">
        <v>18</v>
      </c>
      <c r="U502" s="49">
        <f t="shared" ref="U502:W502" si="28">Q52</f>
        <v>0</v>
      </c>
      <c r="V502" s="49">
        <f t="shared" si="28"/>
        <v>0</v>
      </c>
      <c r="W502" s="49">
        <f t="shared" si="28"/>
        <v>0</v>
      </c>
      <c r="X502" s="49">
        <f t="shared" ref="X502:Z502" si="29">Q10</f>
        <v>10</v>
      </c>
      <c r="Y502" s="49">
        <f t="shared" si="29"/>
        <v>39</v>
      </c>
      <c r="Z502" s="49">
        <f t="shared" si="29"/>
        <v>23</v>
      </c>
      <c r="AB502" s="3" t="s">
        <v>18</v>
      </c>
      <c r="AC502" s="49">
        <f t="shared" ref="AC502:AE502" si="30">T52</f>
        <v>0</v>
      </c>
      <c r="AD502" s="49">
        <f t="shared" si="30"/>
        <v>0</v>
      </c>
      <c r="AE502" s="49">
        <f t="shared" si="30"/>
        <v>0</v>
      </c>
      <c r="AF502" s="49">
        <f t="shared" ref="AF502:AH502" si="31">T10</f>
        <v>14.8</v>
      </c>
      <c r="AG502" s="49">
        <f t="shared" si="31"/>
        <v>39</v>
      </c>
      <c r="AH502" s="49">
        <f t="shared" si="31"/>
        <v>18.2</v>
      </c>
      <c r="AJ502" s="3" t="s">
        <v>18</v>
      </c>
      <c r="AK502" s="49">
        <f t="shared" ref="AK502:AM502" si="32">W52</f>
        <v>0</v>
      </c>
      <c r="AL502" s="49">
        <f t="shared" si="32"/>
        <v>0</v>
      </c>
      <c r="AM502" s="49">
        <f t="shared" si="32"/>
        <v>0</v>
      </c>
      <c r="AN502" s="49">
        <f t="shared" ref="AN502:AP502" si="33">W10</f>
        <v>29</v>
      </c>
      <c r="AO502" s="49">
        <f t="shared" si="33"/>
        <v>32</v>
      </c>
      <c r="AP502" s="49">
        <f t="shared" si="33"/>
        <v>11</v>
      </c>
    </row>
    <row r="503" spans="4:42" ht="15.75" x14ac:dyDescent="0.25">
      <c r="D503" s="3" t="s">
        <v>19</v>
      </c>
      <c r="E503" s="49">
        <f t="shared" si="16"/>
        <v>0</v>
      </c>
      <c r="F503" s="49">
        <f t="shared" si="16"/>
        <v>0</v>
      </c>
      <c r="G503" s="49">
        <f t="shared" si="16"/>
        <v>0</v>
      </c>
      <c r="H503" s="49">
        <f t="shared" si="17"/>
        <v>29</v>
      </c>
      <c r="I503" s="49">
        <f t="shared" si="17"/>
        <v>36</v>
      </c>
      <c r="J503" s="49">
        <f t="shared" si="17"/>
        <v>8</v>
      </c>
      <c r="L503" s="3" t="s">
        <v>19</v>
      </c>
      <c r="M503" s="49">
        <f t="shared" ref="M503:O503" si="34">N53</f>
        <v>0</v>
      </c>
      <c r="N503" s="49">
        <f t="shared" si="34"/>
        <v>0</v>
      </c>
      <c r="O503" s="49">
        <f t="shared" si="34"/>
        <v>0</v>
      </c>
      <c r="P503" s="49">
        <f t="shared" ref="P503:R503" si="35">N11</f>
        <v>24</v>
      </c>
      <c r="Q503" s="49">
        <f t="shared" si="35"/>
        <v>38.666666666666664</v>
      </c>
      <c r="R503" s="49">
        <f t="shared" si="35"/>
        <v>10.333333333333334</v>
      </c>
      <c r="T503" s="3" t="s">
        <v>19</v>
      </c>
      <c r="U503" s="49">
        <f t="shared" ref="U503:W503" si="36">Q53</f>
        <v>0</v>
      </c>
      <c r="V503" s="49">
        <f t="shared" si="36"/>
        <v>0</v>
      </c>
      <c r="W503" s="49">
        <f t="shared" si="36"/>
        <v>0</v>
      </c>
      <c r="X503" s="49">
        <f t="shared" ref="X503:Z503" si="37">Q11</f>
        <v>23</v>
      </c>
      <c r="Y503" s="49">
        <f t="shared" si="37"/>
        <v>40</v>
      </c>
      <c r="Z503" s="49">
        <f t="shared" si="37"/>
        <v>10</v>
      </c>
      <c r="AB503" s="3" t="s">
        <v>19</v>
      </c>
      <c r="AC503" s="49">
        <f t="shared" ref="AC503:AE503" si="38">T53</f>
        <v>0</v>
      </c>
      <c r="AD503" s="49">
        <f t="shared" si="38"/>
        <v>0</v>
      </c>
      <c r="AE503" s="49">
        <f t="shared" si="38"/>
        <v>0</v>
      </c>
      <c r="AF503" s="49">
        <f t="shared" ref="AF503:AH503" si="39">T11</f>
        <v>26</v>
      </c>
      <c r="AG503" s="49">
        <f t="shared" si="39"/>
        <v>36.6</v>
      </c>
      <c r="AH503" s="49">
        <f t="shared" si="39"/>
        <v>10.4</v>
      </c>
      <c r="AJ503" s="3" t="s">
        <v>19</v>
      </c>
      <c r="AK503" s="49">
        <f t="shared" ref="AK503:AM503" si="40">W53</f>
        <v>0</v>
      </c>
      <c r="AL503" s="49">
        <f t="shared" si="40"/>
        <v>0</v>
      </c>
      <c r="AM503" s="49">
        <f t="shared" si="40"/>
        <v>0</v>
      </c>
      <c r="AN503" s="49">
        <f t="shared" ref="AN503:AP503" si="41">W11</f>
        <v>26</v>
      </c>
      <c r="AO503" s="49">
        <f t="shared" si="41"/>
        <v>38</v>
      </c>
      <c r="AP503" s="49">
        <f t="shared" si="41"/>
        <v>9</v>
      </c>
    </row>
    <row r="504" spans="4:42" ht="47.25" x14ac:dyDescent="0.25">
      <c r="D504" s="5" t="s">
        <v>20</v>
      </c>
      <c r="E504" s="49">
        <f t="shared" si="16"/>
        <v>0</v>
      </c>
      <c r="F504" s="49">
        <f t="shared" si="16"/>
        <v>0</v>
      </c>
      <c r="G504" s="49">
        <f t="shared" si="16"/>
        <v>0</v>
      </c>
      <c r="H504" s="49">
        <f t="shared" si="17"/>
        <v>55</v>
      </c>
      <c r="I504" s="49">
        <f t="shared" si="17"/>
        <v>34</v>
      </c>
      <c r="J504" s="49">
        <f t="shared" si="17"/>
        <v>6</v>
      </c>
      <c r="L504" s="5" t="s">
        <v>20</v>
      </c>
      <c r="M504" s="49">
        <f t="shared" ref="M504:O504" si="42">N54</f>
        <v>0</v>
      </c>
      <c r="N504" s="49">
        <f t="shared" si="42"/>
        <v>0</v>
      </c>
      <c r="O504" s="49">
        <f t="shared" si="42"/>
        <v>0</v>
      </c>
      <c r="P504" s="49">
        <f t="shared" ref="P504:R504" si="43">N12</f>
        <v>16</v>
      </c>
      <c r="Q504" s="49">
        <f t="shared" si="43"/>
        <v>44.25</v>
      </c>
      <c r="R504" s="49">
        <f t="shared" si="43"/>
        <v>7</v>
      </c>
      <c r="T504" s="5" t="s">
        <v>20</v>
      </c>
      <c r="U504" s="49">
        <f t="shared" ref="U504:W504" si="44">Q54</f>
        <v>0</v>
      </c>
      <c r="V504" s="49">
        <f t="shared" si="44"/>
        <v>0</v>
      </c>
      <c r="W504" s="49">
        <f t="shared" si="44"/>
        <v>0</v>
      </c>
      <c r="X504" s="49">
        <f t="shared" ref="X504:Z504" si="45">Q12</f>
        <v>34</v>
      </c>
      <c r="Y504" s="49">
        <f t="shared" si="45"/>
        <v>52</v>
      </c>
      <c r="Z504" s="49">
        <f t="shared" si="45"/>
        <v>9</v>
      </c>
      <c r="AB504" s="5" t="s">
        <v>20</v>
      </c>
      <c r="AC504" s="49">
        <f t="shared" ref="AC504:AE504" si="46">T54</f>
        <v>0</v>
      </c>
      <c r="AD504" s="49">
        <f t="shared" si="46"/>
        <v>0</v>
      </c>
      <c r="AE504" s="49">
        <f t="shared" si="46"/>
        <v>0</v>
      </c>
      <c r="AF504" s="49">
        <f t="shared" ref="AF504:AH504" si="47">T12</f>
        <v>33.4</v>
      </c>
      <c r="AG504" s="49">
        <f t="shared" si="47"/>
        <v>53.6</v>
      </c>
      <c r="AH504" s="49">
        <f t="shared" si="47"/>
        <v>8</v>
      </c>
      <c r="AJ504" s="5" t="s">
        <v>20</v>
      </c>
      <c r="AK504" s="49">
        <f t="shared" ref="AK504:AM504" si="48">W54</f>
        <v>0</v>
      </c>
      <c r="AL504" s="49">
        <f t="shared" si="48"/>
        <v>0</v>
      </c>
      <c r="AM504" s="49">
        <f t="shared" si="48"/>
        <v>0</v>
      </c>
      <c r="AN504" s="49">
        <f t="shared" ref="AN504:AP504" si="49">W12</f>
        <v>35</v>
      </c>
      <c r="AO504" s="49">
        <f t="shared" si="49"/>
        <v>52</v>
      </c>
      <c r="AP504" s="49">
        <f t="shared" si="49"/>
        <v>8</v>
      </c>
    </row>
    <row r="505" spans="4:42" ht="47.25" x14ac:dyDescent="0.25">
      <c r="D505" s="5" t="s">
        <v>21</v>
      </c>
      <c r="E505" s="49">
        <f t="shared" si="16"/>
        <v>0</v>
      </c>
      <c r="F505" s="49">
        <f t="shared" si="16"/>
        <v>0</v>
      </c>
      <c r="G505" s="49">
        <f t="shared" si="16"/>
        <v>0</v>
      </c>
      <c r="H505" s="49">
        <f t="shared" si="17"/>
        <v>0</v>
      </c>
      <c r="I505" s="49">
        <f t="shared" si="17"/>
        <v>0</v>
      </c>
      <c r="J505" s="49">
        <f t="shared" si="17"/>
        <v>0</v>
      </c>
      <c r="L505" s="5" t="s">
        <v>21</v>
      </c>
      <c r="M505" s="49">
        <f t="shared" ref="M505:O505" si="50">N55</f>
        <v>0</v>
      </c>
      <c r="N505" s="49">
        <f t="shared" si="50"/>
        <v>0</v>
      </c>
      <c r="O505" s="49">
        <f t="shared" si="50"/>
        <v>0</v>
      </c>
      <c r="P505" s="49">
        <f t="shared" ref="P505:R505" si="51">N13</f>
        <v>0</v>
      </c>
      <c r="Q505" s="49">
        <f t="shared" si="51"/>
        <v>0</v>
      </c>
      <c r="R505" s="49">
        <f t="shared" si="51"/>
        <v>0</v>
      </c>
      <c r="T505" s="5" t="s">
        <v>21</v>
      </c>
      <c r="U505" s="49">
        <f t="shared" ref="U505:W505" si="52">Q55</f>
        <v>0</v>
      </c>
      <c r="V505" s="49">
        <f t="shared" si="52"/>
        <v>0</v>
      </c>
      <c r="W505" s="49">
        <f t="shared" si="52"/>
        <v>0</v>
      </c>
      <c r="X505" s="49">
        <f t="shared" ref="X505:Z505" si="53">Q13</f>
        <v>0</v>
      </c>
      <c r="Y505" s="49">
        <f t="shared" si="53"/>
        <v>0</v>
      </c>
      <c r="Z505" s="49">
        <f t="shared" si="53"/>
        <v>0</v>
      </c>
      <c r="AB505" s="5" t="s">
        <v>21</v>
      </c>
      <c r="AC505" s="49">
        <f t="shared" ref="AC505:AE505" si="54">T55</f>
        <v>0</v>
      </c>
      <c r="AD505" s="49">
        <f t="shared" si="54"/>
        <v>0</v>
      </c>
      <c r="AE505" s="49">
        <f t="shared" si="54"/>
        <v>0</v>
      </c>
      <c r="AF505" s="49">
        <f t="shared" ref="AF505:AH505" si="55">T13</f>
        <v>0</v>
      </c>
      <c r="AG505" s="49">
        <f t="shared" si="55"/>
        <v>0</v>
      </c>
      <c r="AH505" s="49">
        <f t="shared" si="55"/>
        <v>0</v>
      </c>
      <c r="AJ505" s="5" t="s">
        <v>21</v>
      </c>
      <c r="AK505" s="49">
        <f t="shared" ref="AK505:AM505" si="56">W55</f>
        <v>0</v>
      </c>
      <c r="AL505" s="49">
        <f t="shared" si="56"/>
        <v>0</v>
      </c>
      <c r="AM505" s="49">
        <f t="shared" si="56"/>
        <v>0</v>
      </c>
      <c r="AN505" s="49">
        <f t="shared" ref="AN505:AP505" si="57">W13</f>
        <v>0</v>
      </c>
      <c r="AO505" s="49">
        <f t="shared" si="57"/>
        <v>0</v>
      </c>
      <c r="AP505" s="49">
        <f t="shared" si="57"/>
        <v>0</v>
      </c>
    </row>
    <row r="506" spans="4:42" x14ac:dyDescent="0.25">
      <c r="D506" s="49"/>
      <c r="E506" s="74" t="s">
        <v>63</v>
      </c>
      <c r="F506" s="74"/>
      <c r="G506" s="74"/>
      <c r="H506" s="74" t="s">
        <v>62</v>
      </c>
      <c r="I506" s="74"/>
      <c r="J506" s="74"/>
      <c r="L506" s="49"/>
      <c r="M506" s="74" t="s">
        <v>63</v>
      </c>
      <c r="N506" s="74"/>
      <c r="O506" s="74"/>
      <c r="P506" s="74" t="s">
        <v>62</v>
      </c>
      <c r="Q506" s="74"/>
      <c r="R506" s="74"/>
      <c r="T506" s="49"/>
      <c r="U506" s="74" t="s">
        <v>63</v>
      </c>
      <c r="V506" s="74"/>
      <c r="W506" s="74"/>
      <c r="X506" s="74" t="s">
        <v>62</v>
      </c>
      <c r="Y506" s="74"/>
      <c r="Z506" s="74"/>
      <c r="AB506" s="49"/>
      <c r="AC506" s="74" t="s">
        <v>63</v>
      </c>
      <c r="AD506" s="74"/>
      <c r="AE506" s="74"/>
      <c r="AF506" s="74" t="s">
        <v>62</v>
      </c>
      <c r="AG506" s="74"/>
      <c r="AH506" s="74"/>
      <c r="AJ506" s="49"/>
      <c r="AK506" s="74" t="s">
        <v>63</v>
      </c>
      <c r="AL506" s="74"/>
      <c r="AM506" s="74"/>
      <c r="AN506" s="74" t="s">
        <v>62</v>
      </c>
      <c r="AO506" s="74"/>
      <c r="AP506" s="74"/>
    </row>
  </sheetData>
  <sheetProtection algorithmName="SHA-512" hashValue="nqO/Vvj7SEiRqlPvj944hda47PTmNnfGM6PmRcGFF/8swRvCTsr388oEsBL49ug/OkIcaBpgHgqmvty3AfQvuA==" saltValue="w2v3eJW4QfQENSSDhYLAmw==" spinCount="100000" sheet="1" objects="1" scenarios="1" selectLockedCells="1"/>
  <mergeCells count="40">
    <mergeCell ref="AN506:AP506"/>
    <mergeCell ref="U506:W506"/>
    <mergeCell ref="X506:Z506"/>
    <mergeCell ref="AC506:AE506"/>
    <mergeCell ref="AF506:AH506"/>
    <mergeCell ref="AK506:AM506"/>
    <mergeCell ref="E506:G506"/>
    <mergeCell ref="H506:J506"/>
    <mergeCell ref="M506:O506"/>
    <mergeCell ref="P506:R506"/>
    <mergeCell ref="AC1:AD1"/>
    <mergeCell ref="J6:J7"/>
    <mergeCell ref="K6:M6"/>
    <mergeCell ref="N6:P6"/>
    <mergeCell ref="Q6:S6"/>
    <mergeCell ref="T6:V6"/>
    <mergeCell ref="C2:J2"/>
    <mergeCell ref="C19:AE19"/>
    <mergeCell ref="C25:X25"/>
    <mergeCell ref="G60:AE60"/>
    <mergeCell ref="K63:AF63"/>
    <mergeCell ref="G26:AE26"/>
    <mergeCell ref="B6:B7"/>
    <mergeCell ref="Z6:AE6"/>
    <mergeCell ref="D6:E6"/>
    <mergeCell ref="F6:I6"/>
    <mergeCell ref="W6:Y6"/>
    <mergeCell ref="C6:C7"/>
    <mergeCell ref="B48:B49"/>
    <mergeCell ref="C48:C49"/>
    <mergeCell ref="D48:E48"/>
    <mergeCell ref="F48:I48"/>
    <mergeCell ref="J48:J49"/>
    <mergeCell ref="W48:Y48"/>
    <mergeCell ref="Z48:AE48"/>
    <mergeCell ref="C47:L47"/>
    <mergeCell ref="K48:M48"/>
    <mergeCell ref="N48:P48"/>
    <mergeCell ref="Q48:S48"/>
    <mergeCell ref="T48:V48"/>
  </mergeCells>
  <pageMargins left="0.25" right="0.25" top="0.75" bottom="0.75" header="0.3" footer="0.3"/>
  <pageSetup paperSize="9" fitToWidth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Средняя группа</vt:lpstr>
      <vt:lpstr>Старшая группа</vt:lpstr>
      <vt:lpstr>Предшкольная группа</vt:lpstr>
      <vt:lpstr>Общий свод методистаДО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2024-09-17T05:03:51Z</cp:lastPrinted>
  <dcterms:created xsi:type="dcterms:W3CDTF">2022-12-22T06:57:03Z</dcterms:created>
  <dcterms:modified xsi:type="dcterms:W3CDTF">2024-09-17T05:04:04Z</dcterms:modified>
</cp:coreProperties>
</file>